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user\Desktop\UPS\03 PROJETS\BUNIA_casernement\1-BET\5-PROJET\5-DCE\PIECES ECRITES\"/>
    </mc:Choice>
  </mc:AlternateContent>
  <xr:revisionPtr revIDLastSave="0" documentId="13_ncr:1_{C4D8268B-CE64-4D7C-98E9-D6BFBD4EF8C2}" xr6:coauthVersionLast="47" xr6:coauthVersionMax="47" xr10:uidLastSave="{00000000-0000-0000-0000-000000000000}"/>
  <bookViews>
    <workbookView xWindow="-110" yWindow="-110" windowWidth="19420" windowHeight="11500" xr2:uid="{00000000-000D-0000-FFFF-FFFF00000000}"/>
  </bookViews>
  <sheets>
    <sheet name="RECAPITULATION" sheetId="18" r:id="rId1"/>
    <sheet name="LOGEMENT MIL RANG" sheetId="24" r:id="rId2"/>
    <sheet name="BPU MIL RANG" sheetId="52" r:id="rId3"/>
    <sheet name="STR.SANITAIRES LOG TROUPES" sheetId="33" r:id="rId4"/>
    <sheet name="PLOMBERIE SANITAIRES TROUPES" sheetId="37" r:id="rId5"/>
    <sheet name="LOG MANAGEMENT INTERM BLOC 1" sheetId="26" r:id="rId6"/>
    <sheet name="BPU BLOC 1" sheetId="55" r:id="rId7"/>
    <sheet name="LOG. MANAGEMENT INTERM. BLOC 2" sheetId="14" r:id="rId8"/>
    <sheet name="BPU BLOC 2" sheetId="56" r:id="rId9"/>
    <sheet name="LOG MANAGEMENT INTERM BLOC 3" sheetId="15" r:id="rId10"/>
    <sheet name="BPU BLOC 3" sheetId="57" r:id="rId11"/>
    <sheet name="LOGEMENT MANAGEMENT VILLA 1" sheetId="17" r:id="rId12"/>
    <sheet name="BPU VILLA 1" sheetId="53" r:id="rId13"/>
    <sheet name="LOGEMENT MANAGEMENT VILLA 2" sheetId="19" r:id="rId14"/>
    <sheet name="BPU VILLA 2" sheetId="54" r:id="rId15"/>
    <sheet name="PLOMBERIE BLOCS ET VILLAS" sheetId="36" r:id="rId16"/>
    <sheet name="BPU PLOMBERIE BLOCS ET VILLAS" sheetId="58" r:id="rId1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 i="36" l="1"/>
  <c r="M38" i="36"/>
  <c r="M37" i="36"/>
  <c r="M36" i="36"/>
  <c r="M35" i="36"/>
  <c r="M34" i="36"/>
  <c r="M33" i="36"/>
  <c r="M32" i="36"/>
  <c r="M31" i="36"/>
  <c r="M28" i="36"/>
  <c r="M27" i="36"/>
  <c r="M26" i="36"/>
  <c r="M25" i="36"/>
  <c r="M24" i="36"/>
  <c r="M23" i="36"/>
  <c r="M22" i="36"/>
  <c r="M21" i="36"/>
  <c r="M20" i="36"/>
  <c r="M19" i="36"/>
  <c r="M18" i="36"/>
  <c r="M17" i="36"/>
  <c r="M16" i="36"/>
  <c r="M13" i="36"/>
  <c r="M12" i="36"/>
  <c r="M11" i="36"/>
  <c r="M8" i="36"/>
  <c r="M9" i="36" s="1"/>
  <c r="M39" i="36" l="1"/>
  <c r="M14" i="36"/>
  <c r="M29" i="36"/>
  <c r="F45" i="17"/>
  <c r="F46" i="17"/>
  <c r="F47" i="17"/>
  <c r="F34" i="36"/>
  <c r="F33" i="36"/>
  <c r="M41" i="36" l="1"/>
  <c r="D26" i="18" s="1"/>
  <c r="E26" i="18" s="1"/>
  <c r="E9" i="18"/>
  <c r="F30" i="37" l="1"/>
  <c r="F29" i="37"/>
  <c r="F28" i="37"/>
  <c r="F27" i="37"/>
  <c r="F26" i="37"/>
  <c r="F25" i="37"/>
  <c r="F22" i="37"/>
  <c r="F21" i="37"/>
  <c r="F20" i="37"/>
  <c r="F19" i="37"/>
  <c r="F18" i="37"/>
  <c r="F17" i="37"/>
  <c r="F16" i="37"/>
  <c r="F13" i="37"/>
  <c r="F12" i="37"/>
  <c r="F11" i="37"/>
  <c r="F8" i="37"/>
  <c r="F9" i="37" s="1"/>
  <c r="F37" i="36"/>
  <c r="F36" i="36"/>
  <c r="F35" i="36"/>
  <c r="F32" i="36"/>
  <c r="F31" i="36"/>
  <c r="F28" i="36"/>
  <c r="F27" i="36"/>
  <c r="F26" i="36"/>
  <c r="F25" i="36"/>
  <c r="F24" i="36"/>
  <c r="F23" i="36"/>
  <c r="F22" i="36"/>
  <c r="F21" i="36"/>
  <c r="F20" i="36"/>
  <c r="F19" i="36"/>
  <c r="F18" i="36"/>
  <c r="F17" i="36"/>
  <c r="F16" i="36"/>
  <c r="F13" i="36"/>
  <c r="F12" i="36"/>
  <c r="F11" i="36"/>
  <c r="F8" i="36"/>
  <c r="F9" i="36" s="1"/>
  <c r="F14" i="37" l="1"/>
  <c r="F39" i="36"/>
  <c r="F29" i="36"/>
  <c r="F31" i="37"/>
  <c r="F23" i="37"/>
  <c r="F14" i="36"/>
  <c r="F32" i="37" l="1"/>
  <c r="D12" i="18" s="1"/>
  <c r="E12" i="18" s="1"/>
  <c r="F41" i="36"/>
  <c r="D18" i="18" s="1"/>
  <c r="E18" i="18" s="1"/>
  <c r="F63" i="33"/>
  <c r="F62" i="33"/>
  <c r="F61" i="33"/>
  <c r="F60" i="33"/>
  <c r="F59" i="33"/>
  <c r="F58" i="33"/>
  <c r="F57" i="33"/>
  <c r="F56" i="33"/>
  <c r="F55" i="33"/>
  <c r="F49" i="33" l="1"/>
  <c r="F48" i="33"/>
  <c r="F47" i="33"/>
  <c r="F43" i="33"/>
  <c r="F42" i="33"/>
  <c r="F44" i="33" s="1"/>
  <c r="F38" i="33"/>
  <c r="F37" i="33"/>
  <c r="F33" i="33"/>
  <c r="F32" i="33"/>
  <c r="F31" i="33"/>
  <c r="F30" i="33"/>
  <c r="F29" i="33"/>
  <c r="F28" i="33"/>
  <c r="F24" i="33"/>
  <c r="F23" i="33"/>
  <c r="F22" i="33"/>
  <c r="F21" i="33"/>
  <c r="F17" i="33"/>
  <c r="F16" i="33"/>
  <c r="F15" i="33"/>
  <c r="F14" i="33"/>
  <c r="F13" i="33"/>
  <c r="F12" i="33"/>
  <c r="F11" i="33"/>
  <c r="F10" i="33"/>
  <c r="F9" i="33"/>
  <c r="F49" i="19"/>
  <c r="F48" i="19"/>
  <c r="F46" i="19"/>
  <c r="F44" i="19"/>
  <c r="F39" i="17"/>
  <c r="F40" i="17"/>
  <c r="F48" i="17"/>
  <c r="F49" i="17"/>
  <c r="F26" i="26"/>
  <c r="F26" i="15"/>
  <c r="F26" i="14"/>
  <c r="F48" i="14"/>
  <c r="F49" i="14"/>
  <c r="F40" i="15"/>
  <c r="F41" i="15"/>
  <c r="F46" i="15"/>
  <c r="F47" i="15"/>
  <c r="F48" i="15"/>
  <c r="F49" i="15"/>
  <c r="F46" i="26"/>
  <c r="F47" i="26"/>
  <c r="F48" i="26"/>
  <c r="F49" i="26"/>
  <c r="F45" i="26"/>
  <c r="F40" i="26"/>
  <c r="F41" i="26"/>
  <c r="F50" i="19" l="1"/>
  <c r="F41" i="17"/>
  <c r="F50" i="26"/>
  <c r="F39" i="33"/>
  <c r="F64" i="33"/>
  <c r="F34" i="33"/>
  <c r="F25" i="33"/>
  <c r="F50" i="33"/>
  <c r="F18" i="33"/>
  <c r="F66" i="33" l="1"/>
  <c r="D11" i="18" s="1"/>
  <c r="E11" i="18" s="1"/>
  <c r="F78" i="19"/>
  <c r="F77" i="19"/>
  <c r="F76" i="19"/>
  <c r="F75" i="19"/>
  <c r="F74" i="19"/>
  <c r="F73" i="19"/>
  <c r="F72" i="19"/>
  <c r="F71" i="19"/>
  <c r="F70" i="19"/>
  <c r="F69" i="19"/>
  <c r="F68" i="19"/>
  <c r="F67" i="19"/>
  <c r="F66" i="19"/>
  <c r="F65" i="19"/>
  <c r="F64" i="19"/>
  <c r="F63" i="19"/>
  <c r="F62" i="19"/>
  <c r="F61" i="19"/>
  <c r="F77" i="26"/>
  <c r="F76" i="26"/>
  <c r="F75" i="26"/>
  <c r="F74" i="26"/>
  <c r="F73" i="26"/>
  <c r="F72" i="26"/>
  <c r="F71" i="26"/>
  <c r="F70" i="26"/>
  <c r="F69" i="26"/>
  <c r="F68" i="26"/>
  <c r="F67" i="26"/>
  <c r="F66" i="26"/>
  <c r="F65" i="26"/>
  <c r="F64" i="26"/>
  <c r="F63" i="26"/>
  <c r="F62" i="26"/>
  <c r="F61" i="26"/>
  <c r="F77" i="15"/>
  <c r="F76" i="15"/>
  <c r="F75" i="15"/>
  <c r="F74" i="15"/>
  <c r="F73" i="15"/>
  <c r="F72" i="15"/>
  <c r="F71" i="15"/>
  <c r="F70" i="15"/>
  <c r="F69" i="15"/>
  <c r="F68" i="15"/>
  <c r="F67" i="15"/>
  <c r="F66" i="15"/>
  <c r="F65" i="15"/>
  <c r="F64" i="15"/>
  <c r="F63" i="15"/>
  <c r="F62" i="15"/>
  <c r="F61" i="15"/>
  <c r="F77" i="14"/>
  <c r="F76" i="14"/>
  <c r="F75" i="14"/>
  <c r="F74" i="14"/>
  <c r="F73" i="14"/>
  <c r="F72" i="14"/>
  <c r="F71" i="14"/>
  <c r="F70" i="14"/>
  <c r="F69" i="14"/>
  <c r="F68" i="14"/>
  <c r="F67" i="14"/>
  <c r="F66" i="14"/>
  <c r="F65" i="14"/>
  <c r="F64" i="14"/>
  <c r="F63" i="14"/>
  <c r="F62" i="14"/>
  <c r="F61" i="14"/>
  <c r="F78" i="17" l="1"/>
  <c r="F77" i="17"/>
  <c r="F76" i="17"/>
  <c r="F75" i="17"/>
  <c r="F74" i="17"/>
  <c r="F73" i="17"/>
  <c r="F72" i="17"/>
  <c r="F71" i="17"/>
  <c r="F70" i="17"/>
  <c r="F69" i="17"/>
  <c r="F68" i="17"/>
  <c r="F67" i="17"/>
  <c r="F66" i="17"/>
  <c r="F65" i="17"/>
  <c r="F64" i="17"/>
  <c r="F63" i="17"/>
  <c r="F62" i="17"/>
  <c r="F61" i="17"/>
  <c r="F79" i="17" l="1"/>
  <c r="F71" i="24"/>
  <c r="F70" i="24"/>
  <c r="F69" i="24"/>
  <c r="F68" i="24"/>
  <c r="F67" i="24"/>
  <c r="F66" i="24"/>
  <c r="F65" i="24"/>
  <c r="F64" i="24"/>
  <c r="F63" i="24"/>
  <c r="F62" i="24"/>
  <c r="F61" i="24"/>
  <c r="F60" i="24"/>
  <c r="F59" i="24"/>
  <c r="F58" i="24"/>
  <c r="F57" i="24"/>
  <c r="F56" i="24"/>
  <c r="F55" i="24"/>
  <c r="F54" i="24"/>
  <c r="F72" i="24" l="1"/>
  <c r="D22" i="19"/>
  <c r="F22" i="19" s="1"/>
  <c r="D23" i="19"/>
  <c r="D24" i="19"/>
  <c r="D25" i="19"/>
  <c r="D26" i="19"/>
  <c r="F22" i="14"/>
  <c r="D10" i="19"/>
  <c r="D11" i="19"/>
  <c r="D12" i="19"/>
  <c r="D13" i="19"/>
  <c r="D14" i="19"/>
  <c r="D15" i="19"/>
  <c r="D16" i="19"/>
  <c r="D17" i="19"/>
  <c r="D9" i="19"/>
  <c r="D54" i="19"/>
  <c r="D55" i="19"/>
  <c r="D53" i="19"/>
  <c r="D39" i="19"/>
  <c r="D40" i="19"/>
  <c r="F40" i="19" s="1"/>
  <c r="D21" i="19"/>
  <c r="F22" i="17" l="1"/>
  <c r="F54" i="26"/>
  <c r="F22" i="26"/>
  <c r="F12" i="26"/>
  <c r="F13" i="26"/>
  <c r="F14" i="26"/>
  <c r="F22" i="24"/>
  <c r="F4" i="18" l="1"/>
  <c r="F39" i="19" l="1"/>
  <c r="F34" i="14"/>
  <c r="F35" i="14"/>
  <c r="F33" i="17"/>
  <c r="F34" i="26"/>
  <c r="F33" i="24"/>
  <c r="F34" i="15"/>
  <c r="F40" i="14"/>
  <c r="F41" i="14"/>
  <c r="F22" i="15" l="1"/>
  <c r="F46" i="14"/>
  <c r="F27" i="26" l="1"/>
  <c r="F25" i="26"/>
  <c r="F24" i="26"/>
  <c r="F23" i="26"/>
  <c r="F21" i="26"/>
  <c r="F28" i="26" l="1"/>
  <c r="F55" i="26" l="1"/>
  <c r="F53" i="26"/>
  <c r="F36" i="26"/>
  <c r="F35" i="26"/>
  <c r="F33" i="26"/>
  <c r="F32" i="26"/>
  <c r="F31" i="26"/>
  <c r="F42" i="26" l="1"/>
  <c r="F56" i="26"/>
  <c r="F37" i="26"/>
  <c r="F78" i="26"/>
  <c r="F17" i="26"/>
  <c r="F16" i="26"/>
  <c r="F15" i="26"/>
  <c r="F11" i="26"/>
  <c r="F10" i="26"/>
  <c r="F9" i="26"/>
  <c r="F18" i="26" l="1"/>
  <c r="F80" i="26" s="1"/>
  <c r="D13" i="18" l="1"/>
  <c r="E13" i="18" s="1"/>
  <c r="F34" i="19"/>
  <c r="F35" i="15"/>
  <c r="F34" i="17"/>
  <c r="F34" i="24"/>
  <c r="F78" i="14" l="1"/>
  <c r="F25" i="17" l="1"/>
  <c r="F48" i="24"/>
  <c r="F47" i="24"/>
  <c r="F46" i="24"/>
  <c r="F42" i="24"/>
  <c r="F41" i="24"/>
  <c r="F35" i="24"/>
  <c r="F32" i="24"/>
  <c r="F31" i="24"/>
  <c r="F30" i="24"/>
  <c r="F26" i="24"/>
  <c r="F25" i="24"/>
  <c r="F24" i="24"/>
  <c r="F23" i="24"/>
  <c r="F21" i="24"/>
  <c r="F17" i="24"/>
  <c r="F16" i="24"/>
  <c r="F15" i="24"/>
  <c r="F14" i="24"/>
  <c r="F13" i="24"/>
  <c r="F12" i="24"/>
  <c r="F11" i="24"/>
  <c r="F10" i="24"/>
  <c r="F9" i="24"/>
  <c r="F79" i="19"/>
  <c r="F55" i="19"/>
  <c r="F54" i="19"/>
  <c r="F53" i="19"/>
  <c r="F41" i="19"/>
  <c r="F35" i="19"/>
  <c r="F32" i="19"/>
  <c r="F31" i="19"/>
  <c r="F30" i="19"/>
  <c r="F26" i="19"/>
  <c r="F25" i="19"/>
  <c r="F24" i="19"/>
  <c r="F23" i="19"/>
  <c r="F21" i="19"/>
  <c r="F17" i="19"/>
  <c r="F16" i="19"/>
  <c r="F15" i="19"/>
  <c r="F14" i="19"/>
  <c r="F13" i="19"/>
  <c r="F12" i="19"/>
  <c r="F11" i="19"/>
  <c r="F10" i="19"/>
  <c r="F9" i="19"/>
  <c r="F55" i="17"/>
  <c r="F54" i="17"/>
  <c r="F53" i="17"/>
  <c r="F44" i="17"/>
  <c r="F35" i="17"/>
  <c r="F32" i="17"/>
  <c r="F31" i="17"/>
  <c r="F30" i="17"/>
  <c r="F26" i="17"/>
  <c r="F24" i="17"/>
  <c r="F23" i="17"/>
  <c r="F21" i="17"/>
  <c r="F17" i="17"/>
  <c r="F16" i="17"/>
  <c r="F15" i="17"/>
  <c r="F14" i="17"/>
  <c r="F13" i="17"/>
  <c r="F12" i="17"/>
  <c r="F11" i="17"/>
  <c r="F10" i="17"/>
  <c r="F9" i="17"/>
  <c r="F78" i="15"/>
  <c r="F55" i="15"/>
  <c r="F54" i="15"/>
  <c r="F53" i="15"/>
  <c r="F45" i="15"/>
  <c r="F50" i="15" s="1"/>
  <c r="F42" i="15"/>
  <c r="F36" i="15"/>
  <c r="F33" i="15"/>
  <c r="F32" i="15"/>
  <c r="F31" i="15"/>
  <c r="F27" i="15"/>
  <c r="F25" i="15"/>
  <c r="F24" i="15"/>
  <c r="F23" i="15"/>
  <c r="F21" i="15"/>
  <c r="F17" i="15"/>
  <c r="F16" i="15"/>
  <c r="F15" i="15"/>
  <c r="F14" i="15"/>
  <c r="F13" i="15"/>
  <c r="F12" i="15"/>
  <c r="F11" i="15"/>
  <c r="F10" i="15"/>
  <c r="F9" i="15"/>
  <c r="F55" i="14"/>
  <c r="F54" i="14"/>
  <c r="F53" i="14"/>
  <c r="F47" i="14"/>
  <c r="F45" i="14"/>
  <c r="F42" i="14"/>
  <c r="F36" i="14"/>
  <c r="F33" i="14"/>
  <c r="F32" i="14"/>
  <c r="F31" i="14"/>
  <c r="F27" i="14"/>
  <c r="F25" i="14"/>
  <c r="F24" i="14"/>
  <c r="F23" i="14"/>
  <c r="F21" i="14"/>
  <c r="F17" i="14"/>
  <c r="F16" i="14"/>
  <c r="F15" i="14"/>
  <c r="F14" i="14"/>
  <c r="F13" i="14"/>
  <c r="F12" i="14"/>
  <c r="F11" i="14"/>
  <c r="F10" i="14"/>
  <c r="F9" i="14"/>
  <c r="F36" i="17" l="1"/>
  <c r="F50" i="14"/>
  <c r="F36" i="24"/>
  <c r="F49" i="24"/>
  <c r="F43" i="24"/>
  <c r="F56" i="17"/>
  <c r="F50" i="17"/>
  <c r="F27" i="17"/>
  <c r="F56" i="14"/>
  <c r="F18" i="14"/>
  <c r="F37" i="15"/>
  <c r="F56" i="19"/>
  <c r="F27" i="19"/>
  <c r="F37" i="14"/>
  <c r="F28" i="14"/>
  <c r="F27" i="24"/>
  <c r="F56" i="15"/>
  <c r="F18" i="15"/>
  <c r="F28" i="15"/>
  <c r="F18" i="17"/>
  <c r="F18" i="24"/>
  <c r="F18" i="19"/>
  <c r="F36" i="19"/>
  <c r="F74" i="24" l="1"/>
  <c r="F80" i="15"/>
  <c r="F80" i="14"/>
  <c r="D14" i="18"/>
  <c r="D15" i="18"/>
  <c r="E15" i="18" s="1"/>
  <c r="F81" i="19"/>
  <c r="D17" i="18" s="1"/>
  <c r="D25" i="18" s="1"/>
  <c r="E25" i="18" s="1"/>
  <c r="F81" i="17"/>
  <c r="D16" i="18" s="1"/>
  <c r="D10" i="18"/>
  <c r="E10" i="18" s="1"/>
  <c r="E16" i="18" l="1"/>
  <c r="D24" i="18"/>
  <c r="E24" i="18" s="1"/>
  <c r="E27" i="18" s="1"/>
  <c r="E29" i="18" s="1"/>
  <c r="E17" i="18"/>
  <c r="E14" i="18"/>
  <c r="E19" i="18" l="1"/>
  <c r="E21" i="18" s="1"/>
</calcChain>
</file>

<file path=xl/sharedStrings.xml><?xml version="1.0" encoding="utf-8"?>
<sst xmlns="http://schemas.openxmlformats.org/spreadsheetml/2006/main" count="4132" uniqueCount="503">
  <si>
    <t>N°</t>
  </si>
  <si>
    <t>DESIGNATION</t>
  </si>
  <si>
    <t>QUANTITE</t>
  </si>
  <si>
    <t>FFT</t>
  </si>
  <si>
    <t>m3</t>
  </si>
  <si>
    <t>Remblai</t>
  </si>
  <si>
    <t>ml</t>
  </si>
  <si>
    <t>m2</t>
  </si>
  <si>
    <t>fft</t>
  </si>
  <si>
    <t>Déblai</t>
  </si>
  <si>
    <t>CHAPITRE 01 : INSTALLATION ET REPLI DE CHANTIER</t>
  </si>
  <si>
    <t>01</t>
  </si>
  <si>
    <t>PRIX UNITAIRE (USD)</t>
  </si>
  <si>
    <t>PRIX TOTAL (USD)</t>
  </si>
  <si>
    <t>UNITE</t>
  </si>
  <si>
    <t>CHAPITRE 02 : FONDATION</t>
  </si>
  <si>
    <t>02</t>
  </si>
  <si>
    <t>02.01</t>
  </si>
  <si>
    <t>02.02</t>
  </si>
  <si>
    <t>02.03</t>
  </si>
  <si>
    <t>02.04</t>
  </si>
  <si>
    <t>02.05</t>
  </si>
  <si>
    <t>02.06</t>
  </si>
  <si>
    <t>02.07</t>
  </si>
  <si>
    <t>02.08</t>
  </si>
  <si>
    <t>02.09</t>
  </si>
  <si>
    <t>Film polyane, y compris goudron pour l'étanchéité</t>
  </si>
  <si>
    <t>SOUS TOTAL CHAPITRE 02 : FONDATION</t>
  </si>
  <si>
    <t>03</t>
  </si>
  <si>
    <t>03.01</t>
  </si>
  <si>
    <t>03.02</t>
  </si>
  <si>
    <t>03.03</t>
  </si>
  <si>
    <t>03.04</t>
  </si>
  <si>
    <t>03.05</t>
  </si>
  <si>
    <t>03.06</t>
  </si>
  <si>
    <t>03.07</t>
  </si>
  <si>
    <t>Unité</t>
  </si>
  <si>
    <t>04</t>
  </si>
  <si>
    <t>04.01</t>
  </si>
  <si>
    <t>04.02</t>
  </si>
  <si>
    <t>04.03</t>
  </si>
  <si>
    <t>04.04</t>
  </si>
  <si>
    <t>05</t>
  </si>
  <si>
    <t>05.01</t>
  </si>
  <si>
    <t>05.02</t>
  </si>
  <si>
    <t>06</t>
  </si>
  <si>
    <t>CHAPITRE 06 : MENUISERIES</t>
  </si>
  <si>
    <t>06.01</t>
  </si>
  <si>
    <t>06.02</t>
  </si>
  <si>
    <t>06.03</t>
  </si>
  <si>
    <t>06.04</t>
  </si>
  <si>
    <t>06.05</t>
  </si>
  <si>
    <t>06.06</t>
  </si>
  <si>
    <t>SOUS TOTAL CHAPITRE 06 : MENUISERIES</t>
  </si>
  <si>
    <t>07</t>
  </si>
  <si>
    <t>07.01</t>
  </si>
  <si>
    <t>07.02</t>
  </si>
  <si>
    <t>07.03</t>
  </si>
  <si>
    <t>08</t>
  </si>
  <si>
    <t>08.01</t>
  </si>
  <si>
    <t>08.02</t>
  </si>
  <si>
    <t>08.03</t>
  </si>
  <si>
    <t>08.04</t>
  </si>
  <si>
    <t>Peinture émail sur menuiserie métallique</t>
  </si>
  <si>
    <t>09</t>
  </si>
  <si>
    <t>09.01</t>
  </si>
  <si>
    <t>09.02</t>
  </si>
  <si>
    <t>09.03</t>
  </si>
  <si>
    <t>09.04</t>
  </si>
  <si>
    <t>09.05</t>
  </si>
  <si>
    <t>09.06</t>
  </si>
  <si>
    <t>09.07</t>
  </si>
  <si>
    <t>09.08</t>
  </si>
  <si>
    <t>09.09</t>
  </si>
  <si>
    <t>09.10</t>
  </si>
  <si>
    <t>09.11</t>
  </si>
  <si>
    <t>09.12</t>
  </si>
  <si>
    <t>09.13</t>
  </si>
  <si>
    <t>07.04</t>
  </si>
  <si>
    <t>SOUS TOTAL CHAPITRE 09 : ELECTRICITE</t>
  </si>
  <si>
    <t>CHAPITRE 09 : ELECTRICITE</t>
  </si>
  <si>
    <t>09.14</t>
  </si>
  <si>
    <t>09.15</t>
  </si>
  <si>
    <t>09.16</t>
  </si>
  <si>
    <t>09.17</t>
  </si>
  <si>
    <t>SOUS TOTAL CHAPITRE 08 : PLOMBERIE</t>
  </si>
  <si>
    <t>CHAPITRE 08 : PLOMBERIE</t>
  </si>
  <si>
    <t>SOUS TOTAL CHAPITRE 07 : PEINTURE</t>
  </si>
  <si>
    <t>CHAPITRE 07 : PEINTURE</t>
  </si>
  <si>
    <t>SOUS TOTAL CHAPITRE 05 : CARRELAGE</t>
  </si>
  <si>
    <t>CHAPITRE 05 : CARRELAGE</t>
  </si>
  <si>
    <t>SOUS TOTAL CHAPITRE 04 : TOITURE</t>
  </si>
  <si>
    <t>CHAPITRE 04 : TOITURE</t>
  </si>
  <si>
    <t>SOUS TOTAL CHAPITRE 03 : ELEVATION</t>
  </si>
  <si>
    <t>CHAPITRE 03 : ELEVATION</t>
  </si>
  <si>
    <t>Beton de propreté de classe C12/15</t>
  </si>
  <si>
    <t>Couverture en tôles autoportantes pre preinte BWG 28</t>
  </si>
  <si>
    <t>Faux plafond en gyproc sur gitage en chevrons de 5x5 (cm) de 61x61 de maille</t>
  </si>
  <si>
    <t>Peinture latex sur plafond en 2 couches minimales, y compris préparations de la surface</t>
  </si>
  <si>
    <t>Peinture lavable sur murs interieurs et exterieurs en deux couches minimales</t>
  </si>
  <si>
    <t>Fondation en moellons dosé à 250 kg/m3</t>
  </si>
  <si>
    <t>Longrine de 20x20 en béton armé pour le bureau, avec un béton de classe C25/30</t>
  </si>
  <si>
    <t xml:space="preserve">Mur en maçonnerie de blocs creux de 20 cm d'épaisseur </t>
  </si>
  <si>
    <t>Fermes en tubes carrées metalliques de 40x60x2mm</t>
  </si>
  <si>
    <t>Pannes en tubes carrées metalliques de 40x40x2mm</t>
  </si>
  <si>
    <t>Bandes sismique hautes et basses de 20x10 en béton armé pour le bureau, avec un béton de classe C25/30</t>
  </si>
  <si>
    <t xml:space="preserve">Carreaux en grès cérame anti dérapants de 40x40 cm pour sanitaires </t>
  </si>
  <si>
    <t>Faiences en grès cérame de25x40 cm</t>
  </si>
  <si>
    <t>Portes metalliques de 90x220 (cm)</t>
  </si>
  <si>
    <t>Portes en bois de 80x220 (cm)</t>
  </si>
  <si>
    <t>Portes en bois de 70x220 (cm)</t>
  </si>
  <si>
    <t>Portes metalliques de 80x220 (cm)</t>
  </si>
  <si>
    <t>QUANTITATIF DES TRAVAUX DE CONSTRUCTION DU NOUVEAU BATIMENT ADMINISTRATION 2</t>
  </si>
  <si>
    <t>INSTALLATION DE CHANTIER</t>
  </si>
  <si>
    <t>Longrine de 20x20 en béton armé, avec un béton de classe C25/30</t>
  </si>
  <si>
    <t>Dalle de pavement ep. 10 cm en béton armé avec un béton de classe C20/25</t>
  </si>
  <si>
    <t>Dalle de pavement ep. 10 cm en béton armé, avec un béton de classe C20/25</t>
  </si>
  <si>
    <t>Fut de colonne de 50x50 en béton armé pour poteaux, avec un béton de classe C25/30</t>
  </si>
  <si>
    <t>Semelles filantes  de 60cm de large en béton armé, avec un béton de classe C25/30</t>
  </si>
  <si>
    <t>Fut de colonne de 50x50 en béton armé pour poteaux , avec un béton de classe C25/30</t>
  </si>
  <si>
    <t>Fut de colonne de 50x50 en béton armé pour poteaux avec un béton de classe C25/30</t>
  </si>
  <si>
    <t>Fut de colonne de 50x50 en béton armé pour poteaux  , avec un béton de classe C25/30</t>
  </si>
  <si>
    <t>Fut de colonne de 20x20 en béton armé pour poteaux  , avec un béton de classe C25/30</t>
  </si>
  <si>
    <t>Semelles filantes  de 60cm de large en béton armé avec un béton de classe C25/30</t>
  </si>
  <si>
    <t>QUANTITATIF DES TRAVAUX DE CONSTRUCTION DU NOUVEAU BATIMENT BUANDERIE</t>
  </si>
  <si>
    <t>09.18</t>
  </si>
  <si>
    <t>09.19</t>
  </si>
  <si>
    <t>09.20</t>
  </si>
  <si>
    <t>09.21</t>
  </si>
  <si>
    <t>09.22</t>
  </si>
  <si>
    <t>09.23</t>
  </si>
  <si>
    <t>Tole de rive de 2mm</t>
  </si>
  <si>
    <t>04.05</t>
  </si>
  <si>
    <t>Tole de rive 2mm</t>
  </si>
  <si>
    <t>Colonnes de 20x20 en béton armé, avec un béton de classe C25/30</t>
  </si>
  <si>
    <t>Colonnes de 20x20 en béton armé , avec un béton de classe C25/30</t>
  </si>
  <si>
    <t>Poutres de 20x20 en béton armé, avec un béton de classe C25/30</t>
  </si>
  <si>
    <t>Enduit interieur et exterieur au mortier dosé à au moins 400kg de ciment par m3 de sable</t>
  </si>
  <si>
    <t>Poutres de 20x20 béton armé, avec un béton de classe C25/30</t>
  </si>
  <si>
    <t>Fut de colonne de 20x20 en béton armé pour poteaux, avec un béton de classe C25/30</t>
  </si>
  <si>
    <t>CHAPITRE 05 : REVETEMENT SOL</t>
  </si>
  <si>
    <t>SOUS TOTAL CHAPITRE 05 : REVETEMENT SOL</t>
  </si>
  <si>
    <t>Bandes sismique hautes et basses de 20x10 en béton armé , avec un béton de classe C25/30</t>
  </si>
  <si>
    <t>04.06</t>
  </si>
  <si>
    <t>05.03</t>
  </si>
  <si>
    <t>Mur en maçonnerie de blocs creux de 20 cm d'épaisseur pour la cuisine</t>
  </si>
  <si>
    <t>Colonnes de 20x20 en béton armé, avec un béton de classe C25/30 pour la cuisine</t>
  </si>
  <si>
    <t>Bandes sismique hautes et basses de 20x10 en béton armé pour la cuisine, avec un béton de classe C25/30</t>
  </si>
  <si>
    <t>Enduit interieur et exterieur au mortier dosé à au moins 400kg de ciment par m3 de sable pour la cuisine</t>
  </si>
  <si>
    <t>Poutres de 20x20  en béton armé, avec un béton de classe C25/30</t>
  </si>
  <si>
    <t>Faux plafond en triplex sur gitage en chevrons de 5x5 (cm) de 61x61 de maille</t>
  </si>
  <si>
    <t>Pannes en tubes cafrrés de 40x40</t>
  </si>
  <si>
    <t>Ferme en tube carré de 40x60</t>
  </si>
  <si>
    <t>Colonnes de 20x20 en béton armé  avec un béton de classe C25/30</t>
  </si>
  <si>
    <t>Bandes sismique hautes et basses de 20x10 en béton armé u, avec un béton de classe C25/30</t>
  </si>
  <si>
    <t>Contreventement en cornieres de 40x40</t>
  </si>
  <si>
    <t>Contreventement en cornières de 40x40</t>
  </si>
  <si>
    <t>Contreventement en corniere de 40x40</t>
  </si>
  <si>
    <t>DEVIS CADRE</t>
  </si>
  <si>
    <t>Béton de propreté de classe C12/15</t>
  </si>
  <si>
    <t>Le soumissionaire remplira exclusivement les cellules en jaune sans alterer les formules ni les quantités. | Toute modification devra etre soumise par le biais de demandes de clarifications aupres de Expertise France. | Les modifications non autorisées pourront conduire à un rejet de l'offre</t>
  </si>
  <si>
    <t>CHAPITRE 8 : PLOMBERIE</t>
  </si>
  <si>
    <t>Entreprise Soumissionnaire</t>
  </si>
  <si>
    <t>Date</t>
  </si>
  <si>
    <t>QUANTITES</t>
  </si>
  <si>
    <t>Colonnes de 20x10 en béton armé, avec un béton de classe C25/30</t>
  </si>
  <si>
    <t>LOGEMENT MILITAIRES DE RANG</t>
  </si>
  <si>
    <t>Poutres de 20x25 en béton armé, avec un béton de classe C25/30 pour la cuisine</t>
  </si>
  <si>
    <t>TRAVAUX CONSTRUCTION CASERNEMENT BUNIA</t>
  </si>
  <si>
    <t>m</t>
  </si>
  <si>
    <t>Fo et po  câble unifilaire VOB 2,5 mm²</t>
  </si>
  <si>
    <t>rlx 100 m</t>
  </si>
  <si>
    <t>Fo et po  câble unifilaire VOB 1,5 mm²</t>
  </si>
  <si>
    <t>Fo et po tube flexible pvc 3/4 pouce</t>
  </si>
  <si>
    <t>rlx 50 m</t>
  </si>
  <si>
    <t>Fo et po boite de connexion</t>
  </si>
  <si>
    <t>pce</t>
  </si>
  <si>
    <t>Fo et po boite d'encastrement</t>
  </si>
  <si>
    <t>Fo et po interrupteur schéma 1</t>
  </si>
  <si>
    <t>Fo et po d'une tube LED 25 W</t>
  </si>
  <si>
    <t>Fo et po d'une LED Spot 8 W</t>
  </si>
  <si>
    <t>Fo et po prises 2P+T 16A</t>
  </si>
  <si>
    <t>Fo et po Ventilateurs de plafond 48"</t>
  </si>
  <si>
    <t>Fo et po tableau divisionnaire 16 circuits + barrette de terre</t>
  </si>
  <si>
    <t xml:space="preserve">Fo et po d'un piquet de terre en cuivre 2,5 mètre + bague + accessoires </t>
  </si>
  <si>
    <t>Fo et pos accessoires d'installation (raccord, douille,  cheville, attache, clou, toile isolante, bande adhesive, etc.)</t>
  </si>
  <si>
    <t>lot</t>
  </si>
  <si>
    <t>Fo et po interrupteur schéma 6</t>
  </si>
  <si>
    <t xml:space="preserve">Fo et po Câble aérien 2x16 mm²  Alu pour le raccordement </t>
  </si>
  <si>
    <t>Fo et po tableau divisionnaire 8 circuits + barrette de terre</t>
  </si>
  <si>
    <t>LOGEMENT MANAGEMENT VILLA 1</t>
  </si>
  <si>
    <t>LOGEMENT MANAGEMENT VILLA 2</t>
  </si>
  <si>
    <t>PREPARATION TERRAIN LOGEMENTS</t>
  </si>
  <si>
    <t>LOGEMENTS</t>
  </si>
  <si>
    <t>Fenêtres métalliques battantes de 150x130 (cm)</t>
  </si>
  <si>
    <t>Fo et po Câble souterrain  2x10 mm²  Cu pour l'alimentation</t>
  </si>
  <si>
    <t>Portes metalliques de 180x220 (cm)</t>
  </si>
  <si>
    <t>Imposte métalliques battantes de 60x80 (cm)</t>
  </si>
  <si>
    <t>Dalle cheneau en béton armé, avec un béton de classe C25/30</t>
  </si>
  <si>
    <t>Distribution d'eau froide</t>
  </si>
  <si>
    <t>08.01.01</t>
  </si>
  <si>
    <t>Fourniture et pose des tuyaux PPR de pression PN16 et DN 16/20 conforme au plan, pour l'adduction et la distribution intérieure d'eau froide des sanitaires, y compris, vanne, raccord, manchons, ainsi que tous les accessoires nécessaires pour le bon fonctionnement de l'installation et toutes sujétions de mise en oeuvre (fouille en tranchée, lit de sable, grillage avertisseur,...).</t>
  </si>
  <si>
    <t>SOUS TOTAL DISTRIBUTION D'EAU FROIDE</t>
  </si>
  <si>
    <t xml:space="preserve">Evacuation des eaux vannes et eaux usées </t>
  </si>
  <si>
    <t>08.02.01</t>
  </si>
  <si>
    <t>08.02.02</t>
  </si>
  <si>
    <t>08.02.03</t>
  </si>
  <si>
    <t>Appareils sanitaires, robinetteries et accesoires</t>
  </si>
  <si>
    <t>08.03.01</t>
  </si>
  <si>
    <t>08.03.02</t>
  </si>
  <si>
    <t>08.03.03</t>
  </si>
  <si>
    <t>08.03.04</t>
  </si>
  <si>
    <t>Fourniture et pose des robinets de service dans la cour, y compris les tuyauteries et vannes, ainsi que tous les accessoires nécessaires pour le bon fonctionnement de l'appareil</t>
  </si>
  <si>
    <t>08.03.05</t>
  </si>
  <si>
    <t>08.03.06</t>
  </si>
  <si>
    <t>Fourniture et pose porte papier essuie tout au droit des lavabo, y compris tous les accessoires de pose</t>
  </si>
  <si>
    <t>08.03.07</t>
  </si>
  <si>
    <t>Fourniture et pose des portes savon de type Nicoll ou similaire, au droit des lavabo, y compris tous les accessoires de pose</t>
  </si>
  <si>
    <t>08.03.08</t>
  </si>
  <si>
    <t>Fourniture et pose d'une glace de lavabo biseauté de dimension 100 x 100 (cm)</t>
  </si>
  <si>
    <t>08.03.09</t>
  </si>
  <si>
    <t>Fourniture et pose Glace de lavabo biseauté de dimension 50 x 100 (cm)</t>
  </si>
  <si>
    <t>08.03.10</t>
  </si>
  <si>
    <t>Fourniture et pose pot de balais chromé et porte balais</t>
  </si>
  <si>
    <t>08.03.11</t>
  </si>
  <si>
    <t>Fourniture et pose d'une poubelle noire soft touch de 3 litres sous lavabo</t>
  </si>
  <si>
    <t>08.03.12</t>
  </si>
  <si>
    <t>Fourniture et pose des portes papier toilette chromé, en inox, y compris tous les accessoires de pose</t>
  </si>
  <si>
    <t>SOUS TOTAL APPAREILS SANITAIRES-ROBINETTERIES</t>
  </si>
  <si>
    <t>Assainissement Autonome</t>
  </si>
  <si>
    <t>08.04.01</t>
  </si>
  <si>
    <t>Contruction d'une fosse septique en béton armé d'une capacité de 35 usagers, conformement au plan, y compris le deblai, coffrage, ferraillage et bétonnage, étancheité de la fosse, joint fix waterstop, ainsi que toutes sujétions de mise en œuvre, pour le bon fonctionnement de la fosse septique.</t>
  </si>
  <si>
    <t>08.04.02</t>
  </si>
  <si>
    <t>Contruction d'un puits perdant en béton armé d'une capacité de 35 usagers, conformement au plan, y compris le deblai, coffrage, ferraillage et bétonnage, étancheité de la fosse, joint fix waterstop, ainsi que toutes sujétions de mise en œuvre, pour le bon fonctionnement de la fosse septique.</t>
  </si>
  <si>
    <t>08.04.03</t>
  </si>
  <si>
    <t>08.04.04</t>
  </si>
  <si>
    <t>08.04.05</t>
  </si>
  <si>
    <t>Regards de visite pour les eaux vannes, eaux usées et pour l'alimentation des sanitaires</t>
  </si>
  <si>
    <t>08.04.06</t>
  </si>
  <si>
    <t>Descentes d'eau de pluie en PVC 110 série Evac, ép. 3mm, y compris gouttieres métallique et planche de rive pour la fixation, ainsi que toutes sujétions de mise en œuvres.</t>
  </si>
  <si>
    <t>SOUS TOTAL ASSAINISSEMENT AUTONOME</t>
  </si>
  <si>
    <t>08.03.13</t>
  </si>
  <si>
    <t>08.03.14</t>
  </si>
  <si>
    <t>Fourniture et pose des WC turcs avec robinet de chasse, y compris flexible, vanne à passage direct, ainsi que tous les accessoires nécessaires pour le bon fonctionnement de l'appareil.</t>
  </si>
  <si>
    <t>Fourniture et pose des éviers de cuisines taille moyenne, de type LBONGE en inox ou acier inoxydable, y compris la robinetterie, ainsi que tous les accessoires nécessaires pour le bon fonctionnement de l'appareil.</t>
  </si>
  <si>
    <t>08.03.15</t>
  </si>
  <si>
    <t>08.03.16</t>
  </si>
  <si>
    <t>Le soumissionaire remplira exclusivement les cellules en jaune sans alterer les formules ni les quantités. | Toutes modifications devra etre soumise par le biais de demandes de clarifications aupres de Expertise France. | Les modifications non autorisées pourront conduire à un rejet de l'offre</t>
  </si>
  <si>
    <t>QUANTITATIF DES TRAVAUX DE CONSTRUCTION LOGEMENT MANAGEMENT VILLA 1</t>
  </si>
  <si>
    <t>QUANTITATIF DES TRAVAUX DE CONSTRUCTION DE LOGEMENT MANAGEMENT VILLA 2</t>
  </si>
  <si>
    <t>QUANTITATIF DES TRAVAUX DE CONSTRUCTION DES LOGEMENTS MANAGEMENT INTERMEDIAIRE BLOC 1</t>
  </si>
  <si>
    <t>QUANTITATIF DES TRAVAUX DE CONSTRUCTION DES LOGEMENTS MANAGEMENT INTERMEDIAIRE BLOC 2</t>
  </si>
  <si>
    <t>QUANTITATIF DES TRAVAUX DE CONSTRUCTION DES LOGEMENTS MANAGEMENT INTERMEDIAIRE BLOC 3</t>
  </si>
  <si>
    <t>BORDEREAU DES PRIX UNITAIRES</t>
  </si>
  <si>
    <t>Le forfait :</t>
  </si>
  <si>
    <t xml:space="preserve">Prix unitaire en toutes lettres : </t>
  </si>
  <si>
    <t>Prix unitaire en toutes lettres :</t>
  </si>
  <si>
    <t>Déblais</t>
  </si>
  <si>
    <t>Ce prix rémunère au mètre cube :</t>
  </si>
  <si>
    <t xml:space="preserve">- L'exécution des fossés devant accueillir les fondations d'ouvrages, y compris régalage et évacuation des déblais à un endroit approprié conseillé par la Mission de contrôle </t>
  </si>
  <si>
    <t>Le mètre cube :</t>
  </si>
  <si>
    <t>- La fourniture et la mise en œuvre des remblais en grave non traitée GNT 0/31,5, y compris régalage, compactage à 95% de l'OPM et toute sujétion d'exécution</t>
  </si>
  <si>
    <t>Béton de propreté des fondations</t>
  </si>
  <si>
    <t>- La fourniture et la mise en œuvre du béton de propreté des fondations de classe C12/15</t>
  </si>
  <si>
    <t>- La fourniture et le montage des coffrages et des étais ;</t>
  </si>
  <si>
    <t>- La fourniture, la coupe, le façonnage et la mise en place des armatures ;</t>
  </si>
  <si>
    <t>- La fourniture et la mise en œuvre du béton C25/30 ;</t>
  </si>
  <si>
    <t>- Toute sujétion d'exécution</t>
  </si>
  <si>
    <t>Fondation en moellons</t>
  </si>
  <si>
    <t>- La fourniture et  la mise en oeuvre de la maçonnerie en moellons, y compris mortier de liaisonnement et toute sujétion d'exécution</t>
  </si>
  <si>
    <t>Fut de colonne de 20x20 en béton armé</t>
  </si>
  <si>
    <t>Longrine de 20x20 en béton armé</t>
  </si>
  <si>
    <t>Film polyane et goudron pour l'étanchéité</t>
  </si>
  <si>
    <t>- La fourniture et la pose du goudron et du film polyane pour l'étanchéité des fondations, y compris toute sujétion d'exécution. Une couche de goudron sur les elements enterrés en Béton armé et une couche de Goudron et de film polyane entre la longrine et la première ligne de blocs</t>
  </si>
  <si>
    <t xml:space="preserve">Mur en maçonnerie de blocs de ciment creux de 20 cm d'épaisseur </t>
  </si>
  <si>
    <t>- La fourniture et la mise en oeuvre des murs en maçonnerie de blocs de ciment creux vibrés de 20 cm d'épaisseur y compris mortier de liaisonnement et toute sujétion d'exécution</t>
  </si>
  <si>
    <t>Ce prix rémunère au mètre carré :</t>
  </si>
  <si>
    <t>Le mètre carré :</t>
  </si>
  <si>
    <t>Bande sismique horizontales et verticales de 10x20 en béton armé, avec un béton de classe C25/30</t>
  </si>
  <si>
    <t>Dalle cheneau de 10 cm en béton armé, avec un béton de classe C25/30</t>
  </si>
  <si>
    <t>- L'étancheité avec une membrane visqueen</t>
  </si>
  <si>
    <t>- La pose du carrelage</t>
  </si>
  <si>
    <t>Enduit au mortier de ciment</t>
  </si>
  <si>
    <t>- La fourniture et la mise en œuvre de crepissage au mortier de ciment sur murs intérieurs et extérieurs, y compris toute sujétion d'exécution</t>
  </si>
  <si>
    <t>Fermes en tubes rectangulaires de 40x60x2 (mm)</t>
  </si>
  <si>
    <t>Ce prix rémunère au mètre linéaire :</t>
  </si>
  <si>
    <t>- La fourniture et le montage des éléments de ferme en tubes carrés de 40x60x2mm, y compris le traitement à l'antirouille, soudure et toute sujétion d'exécution</t>
  </si>
  <si>
    <t>Le mètre linéaire :</t>
  </si>
  <si>
    <t xml:space="preserve">Couverture en tôles autoportantes BWG28 </t>
  </si>
  <si>
    <t>La fourniture et le montage de couverture en tôles autoportantes BWG28 prépeintes, y compris vis, accessoires et toute sujétion d'exécution</t>
  </si>
  <si>
    <t>Faux plafond en triplex</t>
  </si>
  <si>
    <t>- La fourniture et la pose de faux plafond en gyproc, y compris gitage en maille de 61x61 (cm) en chevrons de bois de 5x5 (cm) , platre mastic, rubans et toute sujétion d'exécution</t>
  </si>
  <si>
    <t>CHAPITRE 05 : REVETEMENTS SOL</t>
  </si>
  <si>
    <t xml:space="preserve">Ce prix rémunère au mètre carré :                                                                                                                                                                                     </t>
  </si>
  <si>
    <t>Carreaux en grès cérame anti dérapants de 40x40 cm</t>
  </si>
  <si>
    <t>La fourniture et la pose des carreaux en grès cérame 40*40 anti dérapant sur le sol dans les toilettes, y compris mortier de pose, nettoyage, ponçage et toute sujétion d'exécution</t>
  </si>
  <si>
    <t>Faiences en grès cérame de 25x40 (cm) dans les toilettes</t>
  </si>
  <si>
    <t>- La fourniture et la pose des faïences en grès cérame de 25*40 (cm) sur les murs dans les toilettes, y compris mortier de pose et toute sujétion d'exécution</t>
  </si>
  <si>
    <t xml:space="preserve">Ce prix rémunère à l'unité :                                                                                                                                                                                     </t>
  </si>
  <si>
    <t>L'unité :</t>
  </si>
  <si>
    <t>Peinture latex sur plafond</t>
  </si>
  <si>
    <t>- L'essai des différentes teintes et la choix du rendu de reference</t>
  </si>
  <si>
    <t>- La fourniture et la pose de 2 couches minimum de peinture latex sur plafonds jusqu'à l'obtention du rendu choisi, y compris préparations de surface, et toute sujétion d'exécution</t>
  </si>
  <si>
    <t>Peinture lavable sur mur en deux couches</t>
  </si>
  <si>
    <t>- La fourniture et la pose de 2 couches de peinture lavable (jusqu'à l'obtention du rendu choisi) sur murs, y compris préparations de surface, et toute sujétion d'exécution</t>
  </si>
  <si>
    <t xml:space="preserve">Ce prix rémunère au forfait :                                                                                                                                                                                     </t>
  </si>
  <si>
    <t>- La fourniture et la pose de peinture émail en 2 minimum couches sur menuiserie métallique, y compris préparations de surface, et toute sujétion d'exécution</t>
  </si>
  <si>
    <t>Ce prix rémunère au forfait :</t>
  </si>
  <si>
    <t>Ce prix rémunère a la pièce :</t>
  </si>
  <si>
    <t>La pièce :</t>
  </si>
  <si>
    <t>CABLAGES ELECTRIQUES, ENCASTREMENTS ET CONNEXIONS</t>
  </si>
  <si>
    <t>Ce poste concerne la fourniture et le montage des tubages et/ou des goulottes de câbles, y compris les prestations suivantes ;</t>
  </si>
  <si>
    <r>
      <t>-</t>
    </r>
    <r>
      <rPr>
        <sz val="11"/>
        <color theme="1"/>
        <rFont val="Calibri"/>
        <family val="2"/>
        <scheme val="minor"/>
      </rPr>
      <t>         La réalisation des tranchées et traversées dans les murs, plafonds et sols.</t>
    </r>
  </si>
  <si>
    <r>
      <t>-</t>
    </r>
    <r>
      <rPr>
        <sz val="11"/>
        <color theme="1"/>
        <rFont val="Calibri"/>
        <family val="2"/>
        <scheme val="minor"/>
      </rPr>
      <t>                 La fourniture et le montage des tubages et/ou des goulottes de câbles</t>
    </r>
  </si>
  <si>
    <r>
      <t>-</t>
    </r>
    <r>
      <rPr>
        <sz val="11"/>
        <color theme="1"/>
        <rFont val="Calibri"/>
        <family val="2"/>
        <scheme val="minor"/>
      </rPr>
      <t>                 Le tirage et la connexion du câblage</t>
    </r>
  </si>
  <si>
    <r>
      <t>-</t>
    </r>
    <r>
      <rPr>
        <sz val="11"/>
        <color theme="1"/>
        <rFont val="Calibri"/>
        <family val="2"/>
        <scheme val="minor"/>
      </rPr>
      <t>                 La fermeture des percements et des saignées dans les murs, les traversées de sols et plafonds</t>
    </r>
  </si>
  <si>
    <r>
      <t>-</t>
    </r>
    <r>
      <rPr>
        <sz val="11"/>
        <color theme="1"/>
        <rFont val="Calibri"/>
        <family val="2"/>
        <scheme val="minor"/>
      </rPr>
      <t>                 La réalisation des étanchéités ignifuges en fonction de la résistance au feu prescrite.</t>
    </r>
  </si>
  <si>
    <t xml:space="preserve"> Tout détail de réalisation à fournir et présentation d’un échantillon pour approbation du client avant mise en œuvre.</t>
  </si>
  <si>
    <t xml:space="preserve">Câble 1 *2,5mm2 </t>
  </si>
  <si>
    <t xml:space="preserve">Ce prix rémunère au rouleau de 50 m :                                                                                                                                                                                     </t>
  </si>
  <si>
    <t>La fourniture et la pose du cable 1 *2,5, y compris les accessoires tels que attaches, barrette de connexion, toile isolante, clous de fixation, et toute sujétion d'exécution</t>
  </si>
  <si>
    <t>Le rouleau de 100m :</t>
  </si>
  <si>
    <t xml:space="preserve">Câble de 1 *1,5mm2 </t>
  </si>
  <si>
    <t>Cable de 2*2.5mm2</t>
  </si>
  <si>
    <t>La fourniture et la pose de câble de 2*2.5, y compris toute sujétion d'exécution</t>
  </si>
  <si>
    <t>Le rouleau de 50m :</t>
  </si>
  <si>
    <t>Cable de 4*25mm2</t>
  </si>
  <si>
    <t>La fourniture et la pose de câble de 4*25mm2  pour alimentation générale depuis le transformateur vers le TGBT, y compris toute sujétion d'exécution</t>
  </si>
  <si>
    <t>Cable de 4*16mm2</t>
  </si>
  <si>
    <t>La fourniture et la pose de câble de 4*16mm2  pour alimentation depuis le TGBT vers les tableaux dividionnaires de chaque batiment, y compris toute sujétion d'exécution</t>
  </si>
  <si>
    <t>Tuyau PVC 3/4"</t>
  </si>
  <si>
    <t xml:space="preserve">Ce prix rémunère a la pièce :                                                                                                                                                                                     </t>
  </si>
  <si>
    <t>La fourniture et la pose des tuyaux PVC 3/4", y compris toute sujetion d'execution</t>
  </si>
  <si>
    <t>Tuyau PVC 5/8"</t>
  </si>
  <si>
    <t>La fourniture et la pose des tuyaux PVC 5/8", y compris toute sujetion d'execution</t>
  </si>
  <si>
    <t>Boite carrée d'encastrement</t>
  </si>
  <si>
    <t>Ce prix rémunère à la pièce :</t>
  </si>
  <si>
    <t>- La fourniture et la pose de boite d'encastrement, y compris toute sujétion d'exécution</t>
  </si>
  <si>
    <t>Boite de dérivation 150*150</t>
  </si>
  <si>
    <t>- La fourniture et la pose de boite de derivation 150*150,carrées, y compris toute sujétion d'exécution</t>
  </si>
  <si>
    <t>TABLEAU DIVISIONNAIRE</t>
  </si>
  <si>
    <t>Ce poste comprend la fourniture, l’installation et le raccordement des tableaux électriques de type Prisma G de Schneider Electric. Ils seront livrés et placé, y compris tous les équipements nécessaires, les rails, barrettes de distribution, couvercles, sécurités</t>
  </si>
  <si>
    <t xml:space="preserve"> Tout détail de réalisation à fournir et présentation d’un échantillon pour approbation du client bavant mise en œuvre.</t>
  </si>
  <si>
    <t>Tableau divisionnaire</t>
  </si>
  <si>
    <t>Ce prix rémunère à la pièce :</t>
  </si>
  <si>
    <t>- La fourniture, la pose , l’installation et le raccordement des tableaux électriques de 32 departs de type Prisma G de Schneider Electric. Ils seront livrés et placé, y compris tous les équipements nécessaires, les rails, barrettes de distribution, couvercles, sécurités
 Tout détail de réalisation à fournir et présentation d’un échantillon pour approbation du client bavant mise en œuvre., y compris toute sujétion d'exécution</t>
  </si>
  <si>
    <t>DIsjoncteur triphasé de 32A</t>
  </si>
  <si>
    <t>La fourniture et la pose de Disjoncteur triphasé de 32A, y compris toute sujétion d’exécution</t>
  </si>
  <si>
    <t>Inverseur de 250 A</t>
  </si>
  <si>
    <t>La fourniture et la pose de un inverseur de  250A, y compris toute sujétion d’exécution</t>
  </si>
  <si>
    <t>DIsjoncteur monophasé de différents calibres</t>
  </si>
  <si>
    <t>La fourniture et la pose de dIsjoncteur monophasé de différents calibres, y compris toute sujétion d’exécution</t>
  </si>
  <si>
    <t>DIsjoncteur différentiel de 32A</t>
  </si>
  <si>
    <t>La fourniture et la pose de dIsjoncteur différentiel de 32A, y compris toute sujétion d’exécution</t>
  </si>
  <si>
    <t xml:space="preserve">Tableau Général Basse Tension (TGBT)  </t>
  </si>
  <si>
    <t>La fourniture, l’installation et le raccordement d’un TGBT dont l’appareillage sera placé dans une armoire en tôle pliée de 20/20 qui sera dimensionnée pour recevoir 30% du matériel supplémentaire. La tôle constituant cette armoire sera électrozinguée et recevra deux couches d’impression phosphatant et deux couches de peintures cuite au four. Le passage des câbles se fera par presse-étoupe soigneusement calibrée. Les portes seront reliées à la terre par des tresses en cuivre l’appareillage sera réalisé sur des profils du commerce galvanisés. Le câblage sera réalisé en conducteur U500.VS placé sous goulotte en PVC. Le raccordement des départs se fera sur un jeu de bornes placées en partie inférieure et sur une barre de terre pour le conducteur de protection.</t>
  </si>
  <si>
    <r>
      <t xml:space="preserve"> L’installation des </t>
    </r>
    <r>
      <rPr>
        <u/>
        <sz val="11"/>
        <color theme="1"/>
        <rFont val="Calibri"/>
        <family val="2"/>
      </rPr>
      <t>interrupteurs différentiels 300mA est obligatoire.</t>
    </r>
  </si>
  <si>
    <t>Inverseur Rotatif Triphasé de 400A</t>
  </si>
  <si>
    <t>La fourniture et la pose de un Inverseur Rotatif Triphasé de 400A, y compris toute sujétion d’exécution</t>
  </si>
  <si>
    <t>Disjoncteur Triphasé Grand Format de 400A</t>
  </si>
  <si>
    <t>La fourniture et la pose de un Disjoncteur Triphasé Grand Format de 400A, y compris toute sujétion d’exécution</t>
  </si>
  <si>
    <t>Disjoncteur Triphasé Grand Format de 100A</t>
  </si>
  <si>
    <t>La fourniture et la pose de un Disjoncteur Triphasé Grand Format de 100A, y compris toute sujétion d’exécution</t>
  </si>
  <si>
    <t>Parasurtenseur Triphasé de 150KA</t>
  </si>
  <si>
    <t>La fourniture et la pose de un Parasurtenseur Triphasé de 150KA, y compris toute sujétion d’exécution</t>
  </si>
  <si>
    <t>Stabilisateur de 100KVA</t>
  </si>
  <si>
    <t>La fourniture et la pose de un Stabilisateur de 100KVA, y compris toute sujétion d’exécution</t>
  </si>
  <si>
    <t>APPAREILLAGES</t>
  </si>
  <si>
    <t>Ce poste rémunère à l’unité (PCE) la fourniture, l’installation et le raccordement de tous les types d’interrupteurs et de tous les types de prises de courant. Le prix inclus également pour chaque appareillage les supports de fixation, le mécanisme, l’enjoliveur et la plaque de finition.</t>
  </si>
  <si>
    <t>-         les interrupteurs seront du type10 A à 250 et encastré. Le raccordement des conducteurs se fera à l’aide de bornes à serrage.</t>
  </si>
  <si>
    <t>-         les prises de courant seront ordinaires bipolaires et adaptées pour une intensité de courant de 10A/16A/20A. Elles devront être pourvues d’une borne de terre reliée au conducteur de protection de la conduite électrique. Elles seront de type encastré.</t>
  </si>
  <si>
    <r>
      <t xml:space="preserve"> Tous détails de réalisation à fournir et présentation d’un </t>
    </r>
    <r>
      <rPr>
        <u/>
        <sz val="11"/>
        <color theme="1"/>
        <rFont val="Calibri"/>
        <family val="2"/>
      </rPr>
      <t>échantillon pour approbation du client</t>
    </r>
    <r>
      <rPr>
        <sz val="11"/>
        <color theme="1"/>
        <rFont val="Calibri"/>
        <family val="2"/>
      </rPr>
      <t xml:space="preserve"> avant mise en œuvre.</t>
    </r>
  </si>
  <si>
    <t>Interrupteur</t>
  </si>
  <si>
    <t>La fourniture et la pose de tout type d'interrupteur conformement aux plans, y compris toute sujétion d’exécution</t>
  </si>
  <si>
    <t>Prise monophasée avec terre</t>
  </si>
  <si>
    <t>La fourniture et la pose d'une prise monophasée avec terre, y compris toute sujétion d’exécution</t>
  </si>
  <si>
    <t>Lampe tube long de 15 W</t>
  </si>
  <si>
    <t>La fourniture et la pose de lampe tube long de 15W, y compris câble et toute sujétion d’exécution</t>
  </si>
  <si>
    <t>Split Système 9000 BTU – 2CV</t>
  </si>
  <si>
    <t>la fourniture, la pose et le raccordement d’une unité extérieure et intérieure formant split system de 9000 BTU type Samsung, y compris supports de fixation, et toutes sujétions de mise en œuvre pour parfait achèvement ainsi que :</t>
  </si>
  <si>
    <t xml:space="preserve">-         les liaisons frigorifiques entre l’unité intérieure et extérieure (gaz et liquide) sous calorifuge </t>
  </si>
  <si>
    <t>-         les liaisons électriques depuis l’unité extérieure jusqu’à l’unité intérieure le câble de communication sous conduit ICTA/ICA Ø25.</t>
  </si>
  <si>
    <t>-         la tuyauterie d’évacuation en PVC pour les eaux de condensation, y compris le raccordement sur la tuyauterie d’évacuation plomberie (eaux usées)</t>
  </si>
  <si>
    <r>
      <t xml:space="preserve"> Tous détails de réalisation à fournir et présentation d’un </t>
    </r>
    <r>
      <rPr>
        <u/>
        <sz val="11"/>
        <color theme="1"/>
        <rFont val="Calibri"/>
        <family val="2"/>
      </rPr>
      <t>échantillon pour approbation du Client</t>
    </r>
    <r>
      <rPr>
        <sz val="11"/>
        <color theme="1"/>
        <rFont val="Calibri"/>
        <family val="2"/>
      </rPr>
      <t xml:space="preserve"> avant mise en œuvre.</t>
    </r>
  </si>
  <si>
    <t>Parafoudre triphasé</t>
  </si>
  <si>
    <t>La fourniture et la pose de parafoudre triphasé, y compris toute sujétion d’exécution</t>
  </si>
  <si>
    <t>09.24</t>
  </si>
  <si>
    <t>Paratonnere</t>
  </si>
  <si>
    <t>Fourniture, pose et installation d’un dispositif de capture et protection contre la foudre, composé d’un capteur en cuivre installé sur un mat (poteau métallique) de hauteur minimale 3 m soutenus par des haubans (fils d’acier) reliés à la terre par une descente réalisée en conducteur méplat de section 25x2mm en cuivre plat, assurant la liaison la plus directe possible avec le puit de terre équipé avec 3 piquets de terre et regard de visite. Ces conducteurs seront fixés à l’aide de crampons où de clip inox adaptés au support à raison de trois fixations minimales par mètre. Les éléments métalliques situés à proximité du cheminement du conducteur de descente seront reliés à celui-ci à aide de tresses de masses de même nature que le conducteur. A 2m du sol, le conducteur sera isolé dans un fourreau.</t>
  </si>
  <si>
    <t>Piquey de terre</t>
  </si>
  <si>
    <t>Ce prix rémunère à l’unité (PCE) la fourniture et la pose de piquets de terre en cuivre ou en acier recouvert de cuivre de 1m de long minimum et 15mm de diamètre minimum qui dissiperont l’énergie de la foudre dans le sol. Ils seront connectés entre eux par un cuivre nu de 25mm2 et à la barrette de mesure de terre. Les piquets seront espacés de 3m les uns des autres.</t>
  </si>
  <si>
    <t xml:space="preserve"> Mat en tube métallique de 3m avec haubans en câblage métallique</t>
  </si>
  <si>
    <t>la fourniture et la pause d’un mat de 3m de haut et 4cm de diamètre, haubané avec câbles d’acier fixés dans toutes les directions sur la toiture de manière étanche</t>
  </si>
  <si>
    <t>Remblais aux solutions de sel</t>
  </si>
  <si>
    <t>le remblais au droit des piquets de terre avec une solution de sel et de braise (pratique locale).</t>
  </si>
  <si>
    <t>Conducteur plat Paratonneur cuivre pure</t>
  </si>
  <si>
    <t>la fourniture et la pause d’un ruban de cuivre nu de 25mm de largeur et 2mm d’épaisseur y compris :</t>
  </si>
  <si>
    <t xml:space="preserve">-         l’excavation et le remblais nécessaire pour son enfouissement à au moins 50cm du niveau fini du sol ; </t>
  </si>
  <si>
    <t>-         sa fixation sur le bâtiment et en toiture avec des clips inox adaptés à raison de 3 par mètre.</t>
  </si>
  <si>
    <t>Le rayon de courbure dudit ruban doit être respecté pendant sa mise en œuvre.</t>
  </si>
  <si>
    <t>La fourniture et le montage des cornières de 40x40, y compris le traitement à l'antirouille, la soudure, accessoires et toute sujétion d'exécution</t>
  </si>
  <si>
    <t>La fourniture et le montage des toles de rive de 2mm , y compris le traitement à l'antirouille, la soudure, accessoires et toute sujétion d'exécution</t>
  </si>
  <si>
    <t>- La fourniture et la pose de porte en bois massif 80*220 (cm), y compris cadre en bois, chambranle en bois, charnières, poignée, serrure, ponçage, vernis, et toute sujétion d'exécution</t>
  </si>
  <si>
    <t>Fenêtres métalliques battante de 150x140 (cm)</t>
  </si>
  <si>
    <t>- La fourniture et la pose de fenêtre vitrée avec châssis en acier de 150*140 (cm) conformément aux plans, y compris charnières, poignée à 120 cm du sol au maximum, peinture anti rouille et toute sujétion d'exécution</t>
  </si>
  <si>
    <t>Fourniture et pose des douches italiennes en carreaux antiderapant, y compris colonne de douche, vanne à passage direct, robinetterie, ainsi que tous les accessoires necessaires pour le bon fonctionnement de l'appareil.</t>
  </si>
  <si>
    <t>08.04.07</t>
  </si>
  <si>
    <t>08.04.08</t>
  </si>
  <si>
    <t>Contruction d'une fosse septique en béton armé d'une capacité de 15 usagers, conformement au plan, y compris le deblai, coffrage, ferraillage et bétonnage, étancheité de la fosse, joint fix waterstop, ainsi que toutes sujétions de mise en œuvre, pour le bon fonctionnement de la fosse septique.</t>
  </si>
  <si>
    <t>Contruction d'un puits perdant en béton armé d'une capacité de 15 usagers, conformement au plan, y compris le deblai, coffrage, ferraillage et bétonnage, étancheité de la fosse, joint fix waterstop, ainsi que toutes sujétions de mise en œuvre, pour le bon fonctionnement du puit perdant.</t>
  </si>
  <si>
    <t>Contruction d'un puits perdant en maçonnerie d'une capacité de 35 usagers, conformement au plan, y compris le deblai, coffrage, ferraillage et bétonnage, étancheité de la fosse, joint fix waterstop, ainsi que toutes sujétions de mise en œuvre, pour le bon fonctionnement de la fosse septique.</t>
  </si>
  <si>
    <t>Contruction d'une fosse septique en maçonnerie d'une capacité de 35 usagers, conformement au plan, y compris le deblai, coffrage, ferraillage et bétonnage, étancheité de la fosse, joint fix waterstop, ainsi que toutes sujétions de mise en œuvre, pour le bon fonctionnement de la fosse septique.</t>
  </si>
  <si>
    <t>Fo Po carreaux antidérapants de 40x40 pour sol</t>
  </si>
  <si>
    <t xml:space="preserve">Ce prix rémunère au mètre linéaire :                                                                                                                                                                                     </t>
  </si>
  <si>
    <t xml:space="preserve">Ce prix rémunère à la pièce :                                                                                                                                                                                     </t>
  </si>
  <si>
    <t>Semelles isolées en béton armé</t>
  </si>
  <si>
    <t>- La fourniture et la pose de porte vitrée à 2 battants de 180cm*220 (cm) avec châssis en acier, conformément aux plans, y compris charnières, poignée, serrure, peinture anti rouille et toute sujétion d'exécution</t>
  </si>
  <si>
    <t>- La fourniture et la pose de porte en bois massif 70*220 (cm), y compris cadre en bois, chambranle en bois, charnières, poignée, serrure, ponçage, vernis, et toute sujétion d'exécution</t>
  </si>
  <si>
    <t>Fenêtres métalliques battantes de 150x140 (cm)</t>
  </si>
  <si>
    <t>Toutes les opérations utiles liées à l’aménagement du site et à la construction d’une fosse septique pour 35 usagers, conformément au plan.
La réalisation des travaux d'excavation en pleine masse, l'évacuation des déblais hors du site, la construction de la fosse septique en béton armé, l’enduit et crépissage intérieur et extérieur, l'étancheité, les opérations d’imprégnation des faces intérieures à base de produit fongicide, la mise en place des materiaux filtrant en gravier, le bétonnage de la dalle de couverture de la fosse septique y compris le raccordement de cette dernière aux blocs sanitaire ainsi que le remblai de retour.
La fouille pour enterrement des  tuyaux PVC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
Y compris toutes prestations annexes, transport, indemnités, frais accessoires et sujétions utiles pour permettre le déroulement des travaux dans les règles de l’art.</t>
  </si>
  <si>
    <t>Toutes les opérations utiles liées à l’aménagement du site et à la construction d’un puits perdant pour 35 usagers, conformément au plan.
La réalisation des travaux d'excavation en pleine masse, l'évacuation des déblais hors du site, la construction du puits perdant en béton armé, avec des sorties horizontales en PV de diametre DN63, la mise en place des materiaux filtrant en gravier en couches successives, le bétonnage de la dalle de couverture avec regard de visite, y compris le raccordement de cette dernière aux batiments et à la fosse septique conformement au plan, ainsi que le remblai de retour.
La fouille pour enterrement des  tuyaux PVC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t>
  </si>
  <si>
    <t>La construction des regards de visite pour les eaux vannes, eaux usées et pour l'alimentation des sanitaires de section 60x60cm, conforme au plan, pour l'évacuation des eaux usées EU, EV, EP et raccordement des batiments, ainsi que toutes sujétions de mise en oeuvre (fouille, béton de propreté, elevation en maconnerie, crepissage interieur et exterieur, forme de pente dans le regard et couverture du regard en béton armé,...).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t>
  </si>
  <si>
    <t>La fourniture et pose des tuyaux de diamètre 110 série Evac, ép. 3mm, pour l'évacuation des eaux pluviales, conformément au plan, y compris gouttieres métallique et planche de rive pour la fixation, ainsi que toutes sujétions de mise en œuvres.  
La fouille en tranchée meuble pour le passage des tuyauteries et la fixation de ceux-ci sur les murs, ainsi que les accessoires de fixation; ainsi que tous les accessoires (raccords et coudes)                                                                                                                                                                                                                                                                                                                                                                                                                                      
La  pose doit être CONFORME AUX PRESCRIPTIONS DU CAHIER DES CHARGES.
Y compris toutes prestations annexes, transport, indemnités, frais accessoires et sujétions utiles pour permettre le déroulement des travaux dans les règles de l’art.</t>
  </si>
  <si>
    <t>Grilles metalliques y compris moustiquaire de 480x80 (cm)</t>
  </si>
  <si>
    <t>Grillage métallique de 480x80 (cm)</t>
  </si>
  <si>
    <t>- La fourniture et la pose de fenêtre en grillage avec châssis en acier de 480*80 (cm) conformément aux plans, y compris charnières, peinture anti rouille et toute sujétion d'exécution</t>
  </si>
  <si>
    <t>Portes metallique de 80x220 (cm)</t>
  </si>
  <si>
    <t>- La fourniture et la pose de porte vitrée 80cm*220 (cm) avec châssis en acier, conformément aux plans, y compris charnières, poignée, serrure, peinture anti rouille et toute sujétion d'exécution</t>
  </si>
  <si>
    <t>Imposte métalliques battantes de 90x40 (cm)</t>
  </si>
  <si>
    <t>Imposte métalliques de 90x40 (cm)</t>
  </si>
  <si>
    <t>- La fourniture et la pose de fenêtre vitrée avec châssis en acier de 90*40 (cm) conformément aux plans, y compris charnières, peinture anti rouille et toute sujétion d'exécution</t>
  </si>
  <si>
    <t>- La fourniture et la pose de porte vitrée à 2 battants de 90cm*220 (cm) avec châssis en acier, conformément aux plans, y compris charnières, poignée, serrure, peinture anti rouille et toute sujétion d'exécution</t>
  </si>
  <si>
    <t xml:space="preserve">La fourniture et pose des tuyaux PPR de diamètre DN16/20, pression nominale 10 bars, y compris  les accessoires et raccords permettant la liaison des tuyaux, la réduction ou le changement de direction, ainsi que tout accessoire permettant le bon fonctionnement des équipements et respectant les prescriptions du cahier des charges (coude, réduction, raccord union, manchon, nourrisse avec différentes sortie,…)
Les fouilles en tranchées meuble pour le passage des tuyauteries. L’encastrement des toutes les tuyauteries intérieures PPR  dans la maçonnerie et sous la dalle de sol ou plafond.
La fixation sur colliers des tuyauteries apparentes à l’extérieur et intérieur du bâtiment.
La pose de toute autre accessoire devant permettre le fonctionnement correcte du réseau de distribution.
La  pose doit être CONFORME AUX PRESCRIPTIONS DU CAHIER DES CHARGES.
Y compris toutes prestations annexes, transport, indemnités, frais accessoires et sujétions utiles pour permettre le déroulement des travaux dans les règles de l’art, ainsi que toutes sujétions de mise en oeuvre.                                                                                                                                                                                                                                                                                                                                                                                                                     </t>
  </si>
  <si>
    <r>
      <rPr>
        <b/>
        <sz val="11"/>
        <rFont val="Calibri"/>
        <family val="2"/>
        <scheme val="minor"/>
      </rPr>
      <t>08.02.01</t>
    </r>
    <r>
      <rPr>
        <sz val="11"/>
        <rFont val="Calibri"/>
        <family val="2"/>
        <scheme val="minor"/>
      </rPr>
      <t>. Fourniture et pose des tuyaux PVC série Evac de diamètre 110mm, ép. 3mm, conforme au plan, pour l'évacuation des eaux vannes EV des sanitaires et exterieurs, ainsi que tous les accessoires nécessaires pour le bon fonctionnement des installations et toutes sujétions de mise en oeuvre (fouille en tranchée, lit de sable, grillage avertisseur,...).</t>
    </r>
  </si>
  <si>
    <r>
      <rPr>
        <b/>
        <sz val="11"/>
        <rFont val="Calibri"/>
        <family val="2"/>
        <scheme val="minor"/>
      </rPr>
      <t>08.02.02.</t>
    </r>
    <r>
      <rPr>
        <sz val="11"/>
        <rFont val="Calibri"/>
        <family val="2"/>
        <scheme val="minor"/>
      </rPr>
      <t xml:space="preserve"> Fourniture et pose des tuyaux PVC série Evac de diamètre 40/63 ép. 3mm, conforme au plan, pour l'évacuation intérieure des eaux usées EU des sanitaires vers la colonne de chute, y compris tous les accessoires nécessaires pour le bon fonctionnement des installations et toutes sujétions de mise en oeuvre (fouille en tranchée, lit de sable, grillage avertisseur,...).</t>
    </r>
  </si>
  <si>
    <r>
      <rPr>
        <b/>
        <sz val="11"/>
        <rFont val="Calibri"/>
        <family val="2"/>
        <scheme val="minor"/>
      </rPr>
      <t>08.02.03.</t>
    </r>
    <r>
      <rPr>
        <sz val="11"/>
        <rFont val="Calibri"/>
        <family val="2"/>
        <scheme val="minor"/>
      </rPr>
      <t xml:space="preserve"> Fourniture et pose des tuyaux PVC série EVAC de diamètre 110mm, ép. 3mm, conforme au plan, pour l'évacuation des eaux usées EU des sanitaires jusqu'à la limite du batiment, ainsi que tous les accessoires nécessaires pour le bon fonctionnement des installations et toutes sujétions de mise en oeuvre (fouille en tranchée, lit de sable, grillage avertisseur,...).</t>
    </r>
  </si>
  <si>
    <r>
      <rPr>
        <b/>
        <sz val="11"/>
        <rFont val="Calibri"/>
        <family val="2"/>
        <scheme val="minor"/>
      </rPr>
      <t>08.03.01</t>
    </r>
    <r>
      <rPr>
        <sz val="11"/>
        <rFont val="Calibri"/>
        <family val="2"/>
        <scheme val="minor"/>
      </rPr>
      <t>. La fourniture et la pose d'un WC monobloc complet, de couleur blanche, en porcelaine, à sortie verticale, avec mécanisme économiseur, abattant laqués thermo dur avec charnières en acier, robinet flotteur silencieux et charnière plastique, réservoir avec bouton poussoir chromé, fixation au sol par des vis sur chevilles, comprend scellage avec silicone. Totalement monté avec robinet d'arrêt de 1/2" chromé et tube flexible de 50cm et diamètre 1/2", y compris les accessoires et équipements nécessaires au bon fonctionnement de l'appareil ainsi que toute sujétion d’exécution.</t>
    </r>
  </si>
  <si>
    <r>
      <rPr>
        <b/>
        <sz val="11"/>
        <rFont val="Calibri"/>
        <family val="2"/>
        <scheme val="minor"/>
      </rPr>
      <t>08.03.02</t>
    </r>
    <r>
      <rPr>
        <sz val="11"/>
        <rFont val="Calibri"/>
        <family val="2"/>
        <scheme val="minor"/>
      </rPr>
      <t>. La fourniture et la pose des WC turcs de couleur blanche, en porcelaine, à sortie verticale, avec robinet de chasse, y compris flexible, vanne à passage direct, ainsi que tous les accessoires nécessaires pour le bon fonctionnement de l'appareil; totalement monté et fonctionnant, ainsi que toutes sujétions d’exécutions.</t>
    </r>
  </si>
  <si>
    <r>
      <rPr>
        <b/>
        <sz val="11"/>
        <rFont val="Calibri"/>
        <family val="2"/>
        <scheme val="minor"/>
      </rPr>
      <t xml:space="preserve">08.03.04. </t>
    </r>
    <r>
      <rPr>
        <sz val="11"/>
        <rFont val="Calibri"/>
        <family val="2"/>
        <scheme val="minor"/>
      </rPr>
      <t>Fourniture et pose des éviers de cuisines et plonge, de taille moyenne, de type LBONGE en inox ou acier inoxydable des dimensions conformes au plan avec deux cuves, y compris la robinetterie, ainsi que tous les accessoires nécessaires pour le bon fonctionnement de l'appareil et toute sujétion d’exécution.</t>
    </r>
  </si>
  <si>
    <r>
      <rPr>
        <b/>
        <sz val="11"/>
        <rFont val="Calibri"/>
        <family val="2"/>
        <scheme val="minor"/>
      </rPr>
      <t xml:space="preserve">08.03.05. </t>
    </r>
    <r>
      <rPr>
        <sz val="11"/>
        <rFont val="Calibri"/>
        <family val="2"/>
        <scheme val="minor"/>
      </rPr>
      <t>Fourniture et pose des douches italiennes en carreaux antiderapant, y compris colonne de douche, vanne à passage direct, robinetterie de douche, ainsi que tous les accessoires necessaires pour le bon fonctionnement de l'appareil et toutes sujétions d’exécutions.</t>
    </r>
  </si>
  <si>
    <r>
      <rPr>
        <b/>
        <sz val="11"/>
        <rFont val="Calibri"/>
        <family val="2"/>
        <scheme val="minor"/>
      </rPr>
      <t>08.03.06.</t>
    </r>
    <r>
      <rPr>
        <sz val="11"/>
        <rFont val="Calibri"/>
        <family val="2"/>
        <scheme val="minor"/>
      </rPr>
      <t xml:space="preserve"> La fourniture et la pose d'un urinoir Coquille, à sortie verticale, en céramique vitrifiée blanche, avec raccords d'alimentation flexible, comprenant une tube d'évacuation de 40mm, vanne d'arrêt de 1/2" chromé, et tubes flexibles de 50 cm, y compris robinetterie à poussoir de type GROHE, siphon et cache siphon; ainsi que tous les accessoires nécessaires pour le bon fonctionnement de l'appareil et toute sujétion d’exécution. </t>
    </r>
  </si>
  <si>
    <r>
      <rPr>
        <b/>
        <sz val="11"/>
        <rFont val="Calibri"/>
        <family val="2"/>
        <scheme val="minor"/>
      </rPr>
      <t xml:space="preserve">08.03.07. </t>
    </r>
    <r>
      <rPr>
        <sz val="11"/>
        <rFont val="Calibri"/>
        <family val="2"/>
        <scheme val="minor"/>
      </rPr>
      <t xml:space="preserve">Fourniture et pose des robinets de type GROHE à bec C aux points des lavages des mains et eviers, y compris les tuyauteries et vannes, ainsi que tous les accessoires nécessaires pour le bon fonctionnement de l'appareil et toute sujétion d’exécution., ainsi que tous les accessoires nécessaires pour le bon fonctionnement de l'appareil et toutes sujétions d’exécutions. </t>
    </r>
  </si>
  <si>
    <r>
      <rPr>
        <b/>
        <sz val="11"/>
        <rFont val="Calibri"/>
        <family val="2"/>
        <scheme val="minor"/>
      </rPr>
      <t xml:space="preserve">08.03.08. </t>
    </r>
    <r>
      <rPr>
        <sz val="11"/>
        <rFont val="Calibri"/>
        <family val="2"/>
        <scheme val="minor"/>
      </rPr>
      <t xml:space="preserve">  Fourniture et pose des robinets de service dans la cour, y compris la pose des tuyauteries (les fouilles en tranchées meuble pour le passage des tuyauteries) conformement au plan et vanne d'arret, ainsi que tous les accessoires nécessaires pour le bon fonctionnement de l'appareil et toute sujétion d’exécution.</t>
    </r>
  </si>
  <si>
    <r>
      <rPr>
        <b/>
        <sz val="11"/>
        <rFont val="Calibri"/>
        <family val="2"/>
        <scheme val="minor"/>
      </rPr>
      <t>08.03.10.</t>
    </r>
    <r>
      <rPr>
        <sz val="11"/>
        <rFont val="Calibri"/>
        <family val="2"/>
        <scheme val="minor"/>
      </rPr>
      <t xml:space="preserve"> Fourniture et pose porte papier essuie tout au droit des lavabo, y compris tous les accessoires de pose; totalement monté et fonctionnant, y compris toutes sujétions d’exécutions.</t>
    </r>
  </si>
  <si>
    <r>
      <rPr>
        <b/>
        <sz val="11"/>
        <rFont val="Calibri"/>
        <family val="2"/>
        <scheme val="minor"/>
      </rPr>
      <t>08.03.11.</t>
    </r>
    <r>
      <rPr>
        <sz val="11"/>
        <rFont val="Calibri"/>
        <family val="2"/>
        <scheme val="minor"/>
      </rPr>
      <t xml:space="preserve"> Fourniture et pose des portes savon de type Nicoll ou similaire, au droit des lavabo, totalement monté et fonctionnant, y compris toutes sujétions d’exécutions.</t>
    </r>
  </si>
  <si>
    <r>
      <rPr>
        <b/>
        <sz val="11"/>
        <rFont val="Calibri"/>
        <family val="2"/>
        <scheme val="minor"/>
      </rPr>
      <t>08.03.12.</t>
    </r>
    <r>
      <rPr>
        <sz val="11"/>
        <rFont val="Calibri"/>
        <family val="2"/>
        <scheme val="minor"/>
      </rPr>
      <t xml:space="preserve"> Fourniture et pose d'une glace de lavabo biseauté de dimension 100 x 100 (cm), dans la zone des lave mains, totalement monté et fonctionnant, y compris toutes sujétions d’exécutions. </t>
    </r>
  </si>
  <si>
    <r>
      <rPr>
        <b/>
        <sz val="11"/>
        <rFont val="Calibri"/>
        <family val="2"/>
        <scheme val="minor"/>
      </rPr>
      <t>08.03.13.</t>
    </r>
    <r>
      <rPr>
        <sz val="11"/>
        <rFont val="Calibri"/>
        <family val="2"/>
        <scheme val="minor"/>
      </rPr>
      <t xml:space="preserve"> Fourniture et pose Glace de lavabo biseauté de dimension 50 x 100 (cm), dans la zone des lave mains, totalement monté et fonctionnant, y compris toutes sujétions d’exécutions. </t>
    </r>
  </si>
  <si>
    <r>
      <rPr>
        <b/>
        <sz val="11"/>
        <rFont val="Calibri"/>
        <family val="2"/>
        <scheme val="minor"/>
      </rPr>
      <t>08.03.14.</t>
    </r>
    <r>
      <rPr>
        <sz val="11"/>
        <rFont val="Calibri"/>
        <family val="2"/>
        <scheme val="minor"/>
      </rPr>
      <t xml:space="preserve"> Fourniture et pose pot de balais chromé et porte balais, totalement monté et fonctionnant, y compris toutes sujétions d’exécutions. </t>
    </r>
  </si>
  <si>
    <r>
      <rPr>
        <b/>
        <sz val="11"/>
        <rFont val="Calibri"/>
        <family val="2"/>
        <scheme val="minor"/>
      </rPr>
      <t>08.03.15.</t>
    </r>
    <r>
      <rPr>
        <sz val="11"/>
        <rFont val="Calibri"/>
        <family val="2"/>
        <scheme val="minor"/>
      </rPr>
      <t xml:space="preserve"> Fourniture et pose d'une poubelle noire soft touch de 3 litres sous lavabo, totalement monté et fonctionnant, y compris toutes sujétions d’exécutions. </t>
    </r>
  </si>
  <si>
    <r>
      <rPr>
        <b/>
        <sz val="11"/>
        <rFont val="Calibri"/>
        <family val="2"/>
        <scheme val="minor"/>
      </rPr>
      <t>08.03.16.</t>
    </r>
    <r>
      <rPr>
        <sz val="11"/>
        <rFont val="Calibri"/>
        <family val="2"/>
        <scheme val="minor"/>
      </rPr>
      <t xml:space="preserve"> Fourniture et pose des portes papier toilette chromé, en inox, y compris tous les accessoires de pose, totalement monté et fonctionnant, y compris toutes sujétions d’exécutions. </t>
    </r>
  </si>
  <si>
    <t>Contruction d'un puits perdant en béton armé d'une capacité de 35 usagers, conformement au plan, y compris le deblai, coffrage, ferraillage et bétonnage, joint fix waterstop, ainsi que toutes sujétions de mise en œuvre, pour le bon fonctionnement du puits perdant.</t>
  </si>
  <si>
    <t>Toutes les opérations utiles liées à l’aménagement du site et à la construction d’une fosse septique pour 15 usagers, conformément au plan.
La réalisation des travaux d'excavation en pleine masse, l'évacuation des déblais hors du site, la construction de la fosse septique en béton armé, l’enduit et crépissage intérieur et extérieur, l'étancheité, les opérations d’imprégnation des faces intérieures à base de produit fongicide, la mise en place des materiaux filtrant en gravier, le bétonnage de la dalle de couverture de la fosse septique y compris le raccordement de cette dernière aux blocs sanitaire ainsi que le remblai de retour.
La fouille pour enterrement des  tuyaux PVC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t>
  </si>
  <si>
    <t>Contruction d'un puits perdant en béton armé d'une capacité de 15 usagers, conformement au plan, y compris le deblai, coffrage, ferraillage et bétonnage, joint fix waterstop, ainsi que toutes sujétions de mise en œuvre, pour le bon fonctionnement du puits perdant.</t>
  </si>
  <si>
    <t>Toutes les opérations utiles liées à l’aménagement du site et à la construction d’un puits perdant pour 15 usagers, conformément au plan.
La réalisation des travaux d'excavation en pleine masse, l'évacuation des déblais hors du site, la construction du puits perdant en béton armé, avec des sorties horizontales en PV de diametre DN63, la mise en place des materiaux filtrant en gravier en couches successives, le bétonnage de la dalle de couverture avec regard de visite, y compris le raccordement de cette dernière aux batiments et à la fosse septique conformement au plan, ainsi que le remblai de retour.
La fouille pour enterrement des  tuyaux PVC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t>
  </si>
  <si>
    <t>Fourniture et pose des tuyaux PVC série Evac de diamètre 110mm, ép. 3mm, conforme au plan, pour l'évacuation des eaux vannes EV  vers la fosse septique, ainsi que toutes sujétions de mise en oeuvre (fouille en tranchée, lit de sable, grillage avertisseur,...).</t>
  </si>
  <si>
    <t>La fourniture et pose des tuyaux PVC série de diamètre 110mm, ép. 3mm, conforme au plan, pour l'évacuation des eaux vannes EV des batiments vers la fosse septique, ainsi que toutes sujétions de mise en oeuvre (fouille en tranchée, lit de sable, grillage avertisseur,...).
La fouille pour enterrement des  tuyaux PVC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t>
  </si>
  <si>
    <t>Fourniture et pose des tuyaux PVC série Evac de diamètre 110mm, ép. 3mm, conforme au plan, pour l'évacuation des eaux usées EU du batiment vers le puits perdant, ainsi que toutes sujétions de mise en oeuvre (fouille en tranchée, lit de sable, grillage avertisseur,...).</t>
  </si>
  <si>
    <t>La Fourniture et pose des tuyaux PVC série Evac de diamètre 110mm, ép. 3mm, conforme au plan, pour l'évacuation des eaux usées EU des batiments vers le puits perdant, ainsi que toutes sujétions de mise en oeuvre (fouille en tranchée, lit de sable, grillage avertisseur,...).
La fouille pour enterrement des  tuyaux PVC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t>
  </si>
  <si>
    <t>SEUL LES CASES JAUNES SONT A REMPLIR</t>
  </si>
  <si>
    <t>TOTAL GENERAL TRANCHE FERME</t>
  </si>
  <si>
    <t>TOTAL VILLAS TRANCHE OPTIONNELLE</t>
  </si>
  <si>
    <t>VILLAS en option</t>
  </si>
  <si>
    <t>TOTAL GENERAL LOGEMENTS TROUPES</t>
  </si>
  <si>
    <t>STRUCTURE SANITAIRES EXTERIEURES TROUPES</t>
  </si>
  <si>
    <t>ENSEMBLE PLOMBERIE SANITAIRES BLOCS ET VILLAS</t>
  </si>
  <si>
    <t>ENSEMBLE PLOMBERIE SANITAIRES POUR 8 VILLAS</t>
  </si>
  <si>
    <t>LOGEMENT MANAGEMENT INTERMEDIAIRE BLOC 2</t>
  </si>
  <si>
    <t>LOGEMENT MANAGEMENT INTERMEDIAIRE BLOC 1</t>
  </si>
  <si>
    <t>LOGEMENT MANAGEMENT INTERMEDIAIRE BLOC 3</t>
  </si>
  <si>
    <t>TOTAL GENERAL VILLA 1</t>
  </si>
  <si>
    <t>TOTAL GENERAL STRUCTURE SANITAIRE LOGEMENTS TROUPES</t>
  </si>
  <si>
    <t>ENSEMBLE PLOMBERIE SANITAIRES EXTERIEURS TROUPES</t>
  </si>
  <si>
    <t>TOTAL GENERAL VILLA 2</t>
  </si>
  <si>
    <t>TOTAL GENERAL BLOC 1</t>
  </si>
  <si>
    <t>TOTAL GENERAL BLOC 2</t>
  </si>
  <si>
    <t>TOTAL GENERAL BLOC 3</t>
  </si>
  <si>
    <t>QUANTITATIF DES TRAVAUX PLOMBERIE BLOCS ET VILLAS (tranche ferme)</t>
  </si>
  <si>
    <t>QUANTITATIF DES TRAVAUX PLOMBERIE BLOCS ET VILLAS (tranche optionnelle)</t>
  </si>
  <si>
    <t>TOTAL GENERAL PLOMBERIE BLOCS ET VILLAS (TRANCHE FERME)</t>
  </si>
  <si>
    <t>TOTAL GENERAL PLOMBERIE BLOCS ET VILLAS (TRANCHE OPTIONNELLE)</t>
  </si>
  <si>
    <t>Fo et po disjoncteur differentiel  16 A 32 mA</t>
  </si>
  <si>
    <t>Fo et po disjoncteur 1 pôle10 A</t>
  </si>
  <si>
    <t xml:space="preserve">Fo et po Interrupteur differentiel bipolaire 40 A </t>
  </si>
  <si>
    <t>Fourniture et pose des tuyaux de diamètre 110mm, ép. 3mm, conforme au plan, pour l'évacuation des eaux usées EU des 3 batiments d'infanteries vers la fosse septique, ainsi que toutes sujétions de mise en oeuvre (fouille en tranchée, lit de sable, grillage avertisseur,...).</t>
  </si>
  <si>
    <t>Fourniture et pose des tuyaux de diamètre 110mm, ép. 3mm, conforme au plan, pour l'évacuation des eaux vannes EV des 3 batiments d'infanteries vers la fosse septique, ainsi que toutes sujétions de mise en oeuvre (fouille en tranchée, lit de sable, grillage avertisseur,...).</t>
  </si>
  <si>
    <t>Fourniture et pose des siphons au sol,  y compris tous les accessoires nécessaires pour le bon fonctionnement de l'appareil</t>
  </si>
  <si>
    <t>Fourniture et pose des robinets à bec C aux points des lavages des mains, y compris les tuyauteries et vannes, ainsi que tous les accessoires nécessaires pour le bon fonctionnement de l'appareil.</t>
  </si>
  <si>
    <t>Construction des points des puissages et lavage des mains à l'exterieur des blocs sanitaires conformement au plan, y compris robinetterie à bec C aux points des lavages des mains,  syphon, ainsi que flexible, vanne à passage direct, ainsi que tous les accessoires nécessaires pour le bon fonctionnement de l'appareil.</t>
  </si>
  <si>
    <t>Fourniture et pose des tuyaux de diamètre 110mm, ép. 3mm, conforme au plan, pour l'évacuation des eaux usées EU des sanitaires jusqu'à la limite du batiment, ainsi que tous les accessoires nécessaires pour le bon fonctionnement des installations et toutes sujétions de mise en oeuvre (fouille en tranchée, lit de sable, grillage avertisseur,...).</t>
  </si>
  <si>
    <t>Fourniture et pose des tuyaux de diamètre 40/63 ép. 3mm, conforme au plan, pour l'évacuation intérieure des eaux usées EU des sanitaires vers la colonne de chute, y compris tous les accessoires nécessaires pour le bon fonctionnement des installations et toutes sujétions de mise en oeuvre (fouille en tranchée, lit de sable, grillage avertisseur,...).</t>
  </si>
  <si>
    <t>Fourniture et pose des tuyaux de diamètre 110mm, ép. 3mm, conforme au plan, pour l'évacuation des eaux vannes EV des sanitaires et exterieurs, ainsi que tous les accessoires nécessaires pour le bon fonctionnement des installations et toutes sujétions de mise en oeuvre (fouille en tranchée, lit de sable, grillage avertisseur,...).</t>
  </si>
  <si>
    <t>Fo et po extincteur à poudre pour feux  avec signalisation, capacité 6kg</t>
  </si>
  <si>
    <t>Fo et po extincteur à poudre pour feux avec signalisation, capacité 6kg</t>
  </si>
  <si>
    <t xml:space="preserve">Fo et po disjoncteur differentiel  16 A 32 mA </t>
  </si>
  <si>
    <t xml:space="preserve">Fo et po disjoncteur 1 pôle10 A </t>
  </si>
  <si>
    <t>Fo et po Interrupteur differentiel bipolaire 40 A</t>
  </si>
  <si>
    <t>Fourniture et pose des siphons au sol, y compris tous les accessoires nécessaires pour le bon fonctionnement de l'appareil</t>
  </si>
  <si>
    <t>Fourniture et pose d'un Lavabo sur demi colonne, de 50cm , y compris robinetterie à bec C de type GROHE,  syphon, ainsi que flexible, vanne à passage direct, ainsi que tous les accessoires nécessaires pour le bon fonctionnement de l'appareil.</t>
  </si>
  <si>
    <t>Fourniture et pose de WC monobloc complet, y compris flexible, vanne à passage direct, ainsi que tous les accessoires nécessaires pour le bon fonctionnement de l'appareil.</t>
  </si>
  <si>
    <t>Fourniture et pose des tuyauxde diamètre 110mm, ép. 3mm, conforme au plan, pour l'évacuation des eaux vannes EV des sanitaires et exterieurs, ainsi que tous les accessoires nécessaires pour le bon fonctionnement des installations et toutes sujétions de mise en oeuvre (fouille en tranchée, lit de sable, grillage avertisseur,...).</t>
  </si>
  <si>
    <t>- La fourniture, la pose , l’installation et le raccordement des tableaux électriques de 32 departs. Ils seront livrés et placé, y compris tous les équipements nécessaires, les rails, barrettes de distribution, couvercles, sécurités
 Tout détail de réalisation à fournir et présentation d’un échantillon pour approbation du client bavant mise en œuvre., y compris toute sujétion d'exécution</t>
  </si>
  <si>
    <r>
      <rPr>
        <b/>
        <sz val="11"/>
        <rFont val="Calibri"/>
        <family val="2"/>
        <scheme val="minor"/>
      </rPr>
      <t xml:space="preserve">08.03.09. </t>
    </r>
    <r>
      <rPr>
        <sz val="11"/>
        <rFont val="Calibri"/>
        <family val="2"/>
        <scheme val="minor"/>
      </rPr>
      <t>Fourniture et pose des siphons au sol, y compris tous les accessoires nécessaires pour le bon fonctionnement de l'appareil, totalement monté et fonctionnant, y compris toutes sujétions d’exécutions.</t>
    </r>
  </si>
  <si>
    <r>
      <rPr>
        <b/>
        <sz val="11"/>
        <rFont val="Calibri"/>
        <family val="2"/>
        <scheme val="minor"/>
      </rPr>
      <t xml:space="preserve">08.03.03. </t>
    </r>
    <r>
      <rPr>
        <sz val="11"/>
        <rFont val="Calibri"/>
        <family val="2"/>
        <scheme val="minor"/>
      </rPr>
      <t xml:space="preserve">La fourniture et la pose d'un lavabo sur demi colonne, taille max 50cm, de couleur blanche, à sortie verticale, en céramique vitrifiée blanche, avec raccords d'alimentation flexible, comprenant une tube d'évacuation de 40mm, vanne d'arrêt de 1/2" chromé, et tubes flexibles de 50 cm, y compris robinetterie à bec C de type Grohe totalement monté et fonctionnant, ainsi que tous les accessoires nécessaires pour le bon fonctionnement de l'appareil et toute sujétion d’exécution.        </t>
    </r>
    <r>
      <rPr>
        <b/>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</si>
</sst>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_(&quot;$&quot;* \(#,##0.00\);_(&quot;$&quot;* &quot;-&quot;??_);_(@_)"/>
    <numFmt numFmtId="165" formatCode="_(* #,##0.00_);_(* \(#,##0.00\);_(* &quot;-&quot;??_);_(@_)"/>
    <numFmt numFmtId="166" formatCode="_(&quot;$&quot;* #,##0.0_);_(&quot;$&quot;* \(#,##0.0\);_(&quot;$&quot;* &quot;-&quot;??_);_(@_)"/>
    <numFmt numFmtId="167" formatCode="_-[$$-409]* #,##0.00_ ;_-[$$-409]* \-#,##0.00\ ;_-[$$-409]* &quot;-&quot;??_ ;_-@_ "/>
  </numFmts>
  <fonts count="33" x14ac:knownFonts="1">
    <font>
      <sz val="11"/>
      <color theme="1"/>
      <name val="Calibri"/>
      <family val="2"/>
      <scheme val="minor"/>
    </font>
    <font>
      <b/>
      <sz val="11"/>
      <color theme="1"/>
      <name val="Calibri"/>
      <family val="2"/>
      <scheme val="minor"/>
    </font>
    <font>
      <b/>
      <sz val="12"/>
      <color theme="1"/>
      <name val="Calibri"/>
      <family val="2"/>
      <scheme val="minor"/>
    </font>
    <font>
      <b/>
      <sz val="11"/>
      <name val="Calibri"/>
      <family val="2"/>
      <scheme val="minor"/>
    </font>
    <font>
      <b/>
      <sz val="14"/>
      <color rgb="FFFFFFFF"/>
      <name val="Calibri"/>
      <family val="2"/>
      <scheme val="minor"/>
    </font>
    <font>
      <b/>
      <sz val="9"/>
      <color rgb="FFFF0000"/>
      <name val="Arial Narrow"/>
      <family val="2"/>
    </font>
    <font>
      <sz val="11"/>
      <color rgb="FF000000"/>
      <name val="Calibri"/>
      <family val="2"/>
    </font>
    <font>
      <sz val="11"/>
      <color theme="1"/>
      <name val="Calibri"/>
      <family val="2"/>
    </font>
    <font>
      <sz val="11"/>
      <name val="Calibri"/>
      <family val="2"/>
      <scheme val="minor"/>
    </font>
    <font>
      <b/>
      <sz val="16"/>
      <color rgb="FF000000"/>
      <name val="Calibri"/>
      <family val="2"/>
    </font>
    <font>
      <sz val="8"/>
      <name val="Calibri"/>
      <family val="2"/>
      <scheme val="minor"/>
    </font>
    <font>
      <sz val="11"/>
      <color theme="1"/>
      <name val="Calibri"/>
      <family val="2"/>
      <scheme val="minor"/>
    </font>
    <font>
      <b/>
      <sz val="12"/>
      <color rgb="FFFF0000"/>
      <name val="Calibri"/>
      <family val="2"/>
      <scheme val="minor"/>
    </font>
    <font>
      <b/>
      <sz val="14"/>
      <color rgb="FFFF0000"/>
      <name val="Calibri"/>
      <family val="2"/>
      <scheme val="minor"/>
    </font>
    <font>
      <b/>
      <sz val="14"/>
      <color rgb="FFFF0000"/>
      <name val="Calibri"/>
      <family val="2"/>
    </font>
    <font>
      <b/>
      <sz val="10"/>
      <color theme="1"/>
      <name val="Calibri"/>
      <family val="2"/>
      <scheme val="minor"/>
    </font>
    <font>
      <sz val="14"/>
      <color theme="1"/>
      <name val="Arial Black"/>
      <family val="2"/>
    </font>
    <font>
      <b/>
      <sz val="11"/>
      <color theme="1"/>
      <name val="Arial Black"/>
      <family val="2"/>
    </font>
    <font>
      <sz val="10"/>
      <name val="Arial"/>
      <family val="2"/>
    </font>
    <font>
      <sz val="12"/>
      <color theme="1"/>
      <name val="Calibri"/>
      <family val="2"/>
      <scheme val="minor"/>
    </font>
    <font>
      <sz val="10"/>
      <name val="Calibri"/>
      <family val="2"/>
      <scheme val="minor"/>
    </font>
    <font>
      <u/>
      <sz val="11"/>
      <name val="Calibri"/>
      <family val="2"/>
      <scheme val="minor"/>
    </font>
    <font>
      <u/>
      <sz val="11"/>
      <color theme="1"/>
      <name val="Calibri"/>
      <family val="2"/>
      <scheme val="minor"/>
    </font>
    <font>
      <b/>
      <sz val="11"/>
      <color rgb="FFFF0000"/>
      <name val="Calibri"/>
      <family val="2"/>
      <scheme val="minor"/>
    </font>
    <font>
      <u/>
      <sz val="11"/>
      <color rgb="FF000000"/>
      <name val="Calibri"/>
      <family val="2"/>
    </font>
    <font>
      <b/>
      <sz val="11"/>
      <color theme="1"/>
      <name val="Calibri"/>
      <family val="2"/>
    </font>
    <font>
      <b/>
      <sz val="11"/>
      <name val="Calibri"/>
      <family val="2"/>
    </font>
    <font>
      <u/>
      <sz val="11"/>
      <color theme="1"/>
      <name val="Calibri"/>
      <family val="2"/>
    </font>
    <font>
      <sz val="10"/>
      <color theme="1"/>
      <name val="Calibri"/>
      <family val="2"/>
    </font>
    <font>
      <u/>
      <sz val="10"/>
      <color theme="1"/>
      <name val="Calibri"/>
      <family val="2"/>
    </font>
    <font>
      <b/>
      <sz val="16"/>
      <color rgb="FFFF0000"/>
      <name val="Calibri"/>
      <family val="2"/>
      <scheme val="minor"/>
    </font>
    <font>
      <sz val="12"/>
      <name val="Calibri"/>
      <family val="2"/>
      <scheme val="minor"/>
    </font>
    <font>
      <b/>
      <sz val="16"/>
      <name val="Calibri"/>
      <family val="2"/>
      <scheme val="minor"/>
    </font>
  </fonts>
  <fills count="11">
    <fill>
      <patternFill patternType="none"/>
    </fill>
    <fill>
      <patternFill patternType="gray125"/>
    </fill>
    <fill>
      <patternFill patternType="solid">
        <fgColor rgb="FF305496"/>
        <bgColor rgb="FF000000"/>
      </patternFill>
    </fill>
    <fill>
      <patternFill patternType="solid">
        <fgColor rgb="FFD9D9D9"/>
        <bgColor rgb="FF000000"/>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right/>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auto="1"/>
      </left>
      <right/>
      <top style="thin">
        <color auto="1"/>
      </top>
      <bottom/>
      <diagonal/>
    </border>
    <border>
      <left style="thin">
        <color rgb="FF000000"/>
      </left>
      <right/>
      <top/>
      <bottom style="thin">
        <color rgb="FF000000"/>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rgb="FF000000"/>
      </right>
      <top/>
      <bottom style="thin">
        <color rgb="FF000000"/>
      </bottom>
      <diagonal/>
    </border>
  </borders>
  <cellStyleXfs count="4">
    <xf numFmtId="0" fontId="0" fillId="0" borderId="0"/>
    <xf numFmtId="164" fontId="11" fillId="0" borderId="0" applyFont="0" applyFill="0" applyBorder="0" applyAlignment="0" applyProtection="0"/>
    <xf numFmtId="165" fontId="11" fillId="0" borderId="0" applyFont="0" applyFill="0" applyBorder="0" applyAlignment="0" applyProtection="0"/>
    <xf numFmtId="0" fontId="18" fillId="0" borderId="0"/>
  </cellStyleXfs>
  <cellXfs count="390">
    <xf numFmtId="0" fontId="0" fillId="0" borderId="0" xfId="0"/>
    <xf numFmtId="0" fontId="0" fillId="0" borderId="0" xfId="0" applyAlignment="1">
      <alignment vertical="center"/>
    </xf>
    <xf numFmtId="0" fontId="0" fillId="0" borderId="1"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1" fillId="0" borderId="0" xfId="0" applyFont="1" applyAlignment="1">
      <alignment vertical="center"/>
    </xf>
    <xf numFmtId="0" fontId="0" fillId="0" borderId="6" xfId="0" applyBorder="1" applyAlignment="1">
      <alignment vertical="center"/>
    </xf>
    <xf numFmtId="0" fontId="0" fillId="0" borderId="4" xfId="0" applyBorder="1" applyAlignment="1">
      <alignment vertical="center" wrapText="1"/>
    </xf>
    <xf numFmtId="0" fontId="0" fillId="0" borderId="4" xfId="0" applyBorder="1" applyAlignment="1">
      <alignment vertical="center"/>
    </xf>
    <xf numFmtId="0" fontId="0" fillId="0" borderId="15" xfId="0" applyBorder="1" applyAlignment="1">
      <alignment vertical="center"/>
    </xf>
    <xf numFmtId="0" fontId="2" fillId="0" borderId="0" xfId="0" applyFont="1" applyAlignment="1">
      <alignment vertical="center"/>
    </xf>
    <xf numFmtId="0" fontId="1" fillId="0" borderId="0" xfId="0" applyFont="1" applyAlignment="1">
      <alignment horizontal="center" vertical="center"/>
    </xf>
    <xf numFmtId="0" fontId="0" fillId="0" borderId="1" xfId="0" applyBorder="1" applyAlignment="1">
      <alignment vertical="center" wrapTex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0" fontId="0" fillId="0" borderId="6" xfId="0" applyBorder="1" applyAlignment="1">
      <alignment vertical="center" wrapText="1"/>
    </xf>
    <xf numFmtId="0" fontId="0" fillId="0" borderId="9" xfId="0" applyBorder="1" applyAlignment="1">
      <alignment vertical="center" wrapText="1"/>
    </xf>
    <xf numFmtId="0" fontId="0" fillId="0" borderId="15" xfId="0" applyBorder="1" applyAlignment="1">
      <alignment vertical="center" wrapText="1"/>
    </xf>
    <xf numFmtId="0" fontId="0" fillId="0" borderId="7" xfId="0" applyBorder="1" applyAlignment="1">
      <alignment vertical="center" wrapText="1"/>
    </xf>
    <xf numFmtId="164" fontId="0" fillId="0" borderId="7" xfId="0" applyNumberFormat="1" applyBorder="1" applyAlignment="1">
      <alignment horizontal="center" vertical="center"/>
    </xf>
    <xf numFmtId="0" fontId="6" fillId="0" borderId="25" xfId="0" applyFont="1" applyBorder="1" applyAlignment="1">
      <alignment vertical="center"/>
    </xf>
    <xf numFmtId="0" fontId="6" fillId="0" borderId="17" xfId="0" applyFont="1" applyBorder="1" applyAlignment="1">
      <alignment horizontal="center" vertical="center"/>
    </xf>
    <xf numFmtId="164" fontId="0" fillId="0" borderId="1" xfId="0" applyNumberFormat="1" applyBorder="1" applyAlignment="1">
      <alignment vertical="center"/>
    </xf>
    <xf numFmtId="0" fontId="0" fillId="0" borderId="16" xfId="0" applyBorder="1" applyAlignment="1">
      <alignment horizontal="center" vertical="center"/>
    </xf>
    <xf numFmtId="0" fontId="1"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center" vertical="center"/>
    </xf>
    <xf numFmtId="0" fontId="0" fillId="0" borderId="16" xfId="0" applyBorder="1" applyAlignment="1">
      <alignment vertical="center"/>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vertical="center" wrapText="1"/>
    </xf>
    <xf numFmtId="0" fontId="0" fillId="0" borderId="16" xfId="0" applyBorder="1" applyAlignment="1">
      <alignment horizontal="center" vertical="center" wrapText="1"/>
    </xf>
    <xf numFmtId="0" fontId="0" fillId="0" borderId="1" xfId="0" applyBorder="1" applyAlignment="1">
      <alignment horizontal="center" vertical="center" wrapText="1"/>
    </xf>
    <xf numFmtId="49" fontId="0" fillId="0" borderId="14" xfId="0" applyNumberFormat="1" applyBorder="1" applyAlignment="1">
      <alignment horizontal="center" vertical="center"/>
    </xf>
    <xf numFmtId="49" fontId="0" fillId="0" borderId="13" xfId="0" applyNumberFormat="1" applyBorder="1" applyAlignment="1">
      <alignment horizontal="center" vertical="center"/>
    </xf>
    <xf numFmtId="49" fontId="0" fillId="0" borderId="17" xfId="0" applyNumberFormat="1" applyBorder="1" applyAlignment="1">
      <alignment horizontal="center" vertical="center"/>
    </xf>
    <xf numFmtId="49" fontId="0" fillId="0" borderId="0" xfId="0" applyNumberFormat="1" applyAlignment="1">
      <alignment horizontal="center" vertical="center"/>
    </xf>
    <xf numFmtId="49" fontId="0" fillId="0" borderId="17" xfId="0" applyNumberFormat="1" applyBorder="1" applyAlignment="1">
      <alignment horizontal="center" vertical="center" wrapText="1"/>
    </xf>
    <xf numFmtId="49" fontId="0" fillId="0" borderId="7" xfId="0" applyNumberFormat="1" applyBorder="1" applyAlignment="1">
      <alignment horizontal="center" vertical="center"/>
    </xf>
    <xf numFmtId="49" fontId="0" fillId="0" borderId="1" xfId="0" applyNumberFormat="1" applyBorder="1" applyAlignment="1">
      <alignment horizontal="center" vertical="center"/>
    </xf>
    <xf numFmtId="49" fontId="1" fillId="0" borderId="0" xfId="0" applyNumberFormat="1" applyFont="1" applyAlignment="1">
      <alignment horizontal="center" vertical="center"/>
    </xf>
    <xf numFmtId="49" fontId="1" fillId="0" borderId="10" xfId="0" applyNumberFormat="1" applyFont="1" applyBorder="1" applyAlignment="1">
      <alignment horizontal="center" vertical="center"/>
    </xf>
    <xf numFmtId="49" fontId="0" fillId="0" borderId="26" xfId="0" applyNumberFormat="1" applyBorder="1" applyAlignment="1">
      <alignment horizontal="center" vertical="center"/>
    </xf>
    <xf numFmtId="0" fontId="0" fillId="0" borderId="7" xfId="0" quotePrefix="1" applyBorder="1" applyAlignment="1">
      <alignment horizontal="center" vertical="center"/>
    </xf>
    <xf numFmtId="164" fontId="0" fillId="0" borderId="16" xfId="0" applyNumberFormat="1" applyBorder="1" applyAlignment="1">
      <alignment horizontal="center" vertical="center"/>
    </xf>
    <xf numFmtId="164" fontId="0" fillId="0" borderId="0" xfId="0" applyNumberFormat="1" applyAlignment="1">
      <alignment horizontal="center" vertical="center"/>
    </xf>
    <xf numFmtId="164" fontId="0" fillId="0" borderId="16" xfId="0" applyNumberFormat="1" applyBorder="1" applyAlignment="1">
      <alignment horizontal="center" vertical="center" wrapText="1"/>
    </xf>
    <xf numFmtId="164" fontId="0" fillId="0" borderId="1" xfId="0" applyNumberFormat="1" applyBorder="1" applyAlignment="1">
      <alignment horizontal="center" vertical="center"/>
    </xf>
    <xf numFmtId="164" fontId="0" fillId="0" borderId="6" xfId="0" applyNumberFormat="1" applyBorder="1" applyAlignment="1">
      <alignment horizontal="center" vertical="center"/>
    </xf>
    <xf numFmtId="164" fontId="0" fillId="0" borderId="7" xfId="0" applyNumberFormat="1" applyBorder="1" applyAlignment="1">
      <alignment horizontal="center" vertical="center" wrapText="1"/>
    </xf>
    <xf numFmtId="166" fontId="1" fillId="0" borderId="0" xfId="0" applyNumberFormat="1" applyFont="1" applyAlignment="1">
      <alignment horizontal="center" vertical="center"/>
    </xf>
    <xf numFmtId="164" fontId="1" fillId="0" borderId="0" xfId="0" applyNumberFormat="1" applyFont="1" applyAlignment="1">
      <alignment horizontal="center" vertical="center"/>
    </xf>
    <xf numFmtId="49" fontId="0" fillId="0" borderId="2" xfId="0" applyNumberFormat="1" applyBorder="1" applyAlignment="1">
      <alignment horizontal="center" vertical="center"/>
    </xf>
    <xf numFmtId="49" fontId="0" fillId="0" borderId="8" xfId="0" applyNumberFormat="1" applyBorder="1" applyAlignment="1">
      <alignment horizontal="center" vertical="center"/>
    </xf>
    <xf numFmtId="164" fontId="0" fillId="5" borderId="7" xfId="0" applyNumberFormat="1" applyFill="1" applyBorder="1" applyAlignment="1">
      <alignment horizontal="center" vertical="center"/>
    </xf>
    <xf numFmtId="164" fontId="0" fillId="5" borderId="16" xfId="0" applyNumberFormat="1" applyFill="1" applyBorder="1" applyAlignment="1">
      <alignment horizontal="center" vertical="center"/>
    </xf>
    <xf numFmtId="164" fontId="0" fillId="5" borderId="1" xfId="0" applyNumberFormat="1" applyFill="1" applyBorder="1" applyAlignment="1">
      <alignment horizontal="center" vertical="center"/>
    </xf>
    <xf numFmtId="164" fontId="0" fillId="5" borderId="6" xfId="0" applyNumberFormat="1" applyFill="1" applyBorder="1" applyAlignment="1">
      <alignment horizontal="center" vertical="center"/>
    </xf>
    <xf numFmtId="164" fontId="0" fillId="5" borderId="16" xfId="0" applyNumberFormat="1" applyFill="1" applyBorder="1" applyAlignment="1">
      <alignment horizontal="center" vertical="center" wrapText="1"/>
    </xf>
    <xf numFmtId="164" fontId="0" fillId="5" borderId="7" xfId="0" applyNumberFormat="1" applyFill="1" applyBorder="1" applyAlignment="1">
      <alignment horizontal="center" vertical="center" wrapText="1"/>
    </xf>
    <xf numFmtId="0" fontId="0" fillId="0" borderId="28" xfId="0" applyBorder="1" applyAlignment="1">
      <alignment vertical="center"/>
    </xf>
    <xf numFmtId="164" fontId="0" fillId="0" borderId="0" xfId="0" applyNumberFormat="1" applyAlignment="1">
      <alignment vertical="center"/>
    </xf>
    <xf numFmtId="164" fontId="1" fillId="0" borderId="1" xfId="0" applyNumberFormat="1" applyFont="1" applyBorder="1" applyAlignment="1">
      <alignment vertical="center"/>
    </xf>
    <xf numFmtId="164" fontId="1" fillId="0" borderId="0" xfId="0" applyNumberFormat="1" applyFont="1" applyAlignment="1">
      <alignment vertical="center"/>
    </xf>
    <xf numFmtId="0" fontId="20" fillId="6" borderId="1" xfId="0" applyFont="1" applyFill="1" applyBorder="1" applyAlignment="1">
      <alignment horizontal="left" vertical="center" wrapText="1"/>
    </xf>
    <xf numFmtId="0" fontId="20" fillId="6" borderId="7" xfId="0" applyFont="1" applyFill="1" applyBorder="1" applyAlignment="1">
      <alignment horizontal="center" vertical="center"/>
    </xf>
    <xf numFmtId="164" fontId="0" fillId="0" borderId="9" xfId="0" applyNumberFormat="1" applyBorder="1" applyAlignment="1">
      <alignment horizontal="right" vertical="center"/>
    </xf>
    <xf numFmtId="0" fontId="20" fillId="6" borderId="7" xfId="0" applyFont="1" applyFill="1" applyBorder="1" applyAlignment="1">
      <alignment horizontal="left" vertical="center"/>
    </xf>
    <xf numFmtId="0" fontId="20" fillId="6" borderId="1" xfId="0" applyFont="1" applyFill="1" applyBorder="1" applyAlignment="1">
      <alignment horizontal="left" vertical="center"/>
    </xf>
    <xf numFmtId="0" fontId="20" fillId="6" borderId="1" xfId="0" applyFont="1" applyFill="1" applyBorder="1" applyAlignment="1">
      <alignment horizontal="center" vertical="center"/>
    </xf>
    <xf numFmtId="0" fontId="20" fillId="0" borderId="1" xfId="0" applyFont="1" applyBorder="1" applyAlignment="1">
      <alignment horizontal="left" vertical="center" wrapText="1"/>
    </xf>
    <xf numFmtId="0" fontId="20" fillId="6" borderId="7" xfId="0" applyFont="1" applyFill="1" applyBorder="1" applyAlignment="1">
      <alignment horizontal="left" vertical="center" wrapText="1"/>
    </xf>
    <xf numFmtId="0" fontId="8" fillId="6" borderId="7" xfId="0" applyFont="1" applyFill="1" applyBorder="1" applyAlignment="1">
      <alignment horizontal="left" vertical="center" wrapText="1"/>
    </xf>
    <xf numFmtId="0" fontId="8" fillId="6" borderId="7" xfId="0" applyFont="1" applyFill="1" applyBorder="1" applyAlignment="1">
      <alignment horizontal="center" vertical="center"/>
    </xf>
    <xf numFmtId="0" fontId="8" fillId="6" borderId="7" xfId="0" applyFont="1" applyFill="1" applyBorder="1" applyAlignment="1">
      <alignment horizontal="left" vertical="center"/>
    </xf>
    <xf numFmtId="0" fontId="8" fillId="6" borderId="1" xfId="0" applyFont="1" applyFill="1" applyBorder="1" applyAlignment="1">
      <alignment horizontal="left" vertical="center"/>
    </xf>
    <xf numFmtId="0" fontId="8" fillId="6" borderId="1" xfId="0" applyFont="1" applyFill="1" applyBorder="1" applyAlignment="1">
      <alignment horizontal="center" vertical="center"/>
    </xf>
    <xf numFmtId="0" fontId="8" fillId="6" borderId="1" xfId="0" applyFont="1" applyFill="1" applyBorder="1" applyAlignment="1">
      <alignment horizontal="left" vertical="center" wrapText="1"/>
    </xf>
    <xf numFmtId="0" fontId="8" fillId="0" borderId="1" xfId="0" applyFont="1" applyBorder="1" applyAlignment="1">
      <alignment horizontal="left" vertical="center" wrapText="1"/>
    </xf>
    <xf numFmtId="49" fontId="0" fillId="0" borderId="1" xfId="0" quotePrefix="1" applyNumberFormat="1" applyBorder="1" applyAlignment="1">
      <alignment vertical="center"/>
    </xf>
    <xf numFmtId="164" fontId="3" fillId="5" borderId="1" xfId="0" applyNumberFormat="1" applyFont="1" applyFill="1" applyBorder="1" applyAlignment="1">
      <alignment vertical="center"/>
    </xf>
    <xf numFmtId="49" fontId="0" fillId="0" borderId="1" xfId="0" applyNumberFormat="1" applyBorder="1" applyAlignment="1">
      <alignment horizontal="left" vertical="center"/>
    </xf>
    <xf numFmtId="164" fontId="0" fillId="0" borderId="1" xfId="0" applyNumberFormat="1" applyBorder="1" applyAlignment="1">
      <alignment horizontal="right" vertical="center"/>
    </xf>
    <xf numFmtId="0" fontId="8" fillId="0" borderId="1" xfId="0" applyFont="1" applyBorder="1" applyAlignment="1">
      <alignment horizontal="center" vertical="center"/>
    </xf>
    <xf numFmtId="4" fontId="8" fillId="0" borderId="1" xfId="0" applyNumberFormat="1" applyFont="1" applyBorder="1" applyAlignment="1">
      <alignment horizontal="right" vertical="center"/>
    </xf>
    <xf numFmtId="0" fontId="1" fillId="0" borderId="0" xfId="0" applyFont="1" applyAlignment="1">
      <alignment horizontal="right" vertical="center"/>
    </xf>
    <xf numFmtId="0" fontId="0" fillId="0" borderId="0" xfId="0" applyAlignment="1">
      <alignment horizontal="right" vertical="center"/>
    </xf>
    <xf numFmtId="164" fontId="0" fillId="5" borderId="1" xfId="0" applyNumberFormat="1" applyFill="1" applyBorder="1" applyAlignment="1">
      <alignment vertical="center"/>
    </xf>
    <xf numFmtId="4" fontId="8" fillId="5" borderId="1" xfId="0" applyNumberFormat="1" applyFont="1" applyFill="1" applyBorder="1" applyAlignment="1">
      <alignment horizontal="right" vertical="center"/>
    </xf>
    <xf numFmtId="164" fontId="0" fillId="5" borderId="7" xfId="0" applyNumberFormat="1" applyFill="1" applyBorder="1" applyAlignment="1">
      <alignment vertical="center" wrapText="1"/>
    </xf>
    <xf numFmtId="164" fontId="0" fillId="5" borderId="1" xfId="0" applyNumberFormat="1" applyFill="1" applyBorder="1" applyAlignment="1">
      <alignment vertical="center" wrapText="1"/>
    </xf>
    <xf numFmtId="164" fontId="0" fillId="5" borderId="1" xfId="0" applyNumberFormat="1" applyFill="1" applyBorder="1" applyAlignment="1">
      <alignment horizontal="right" vertical="center"/>
    </xf>
    <xf numFmtId="0" fontId="8" fillId="0" borderId="0" xfId="0" applyFont="1" applyAlignment="1">
      <alignment horizontal="center" vertical="center"/>
    </xf>
    <xf numFmtId="0" fontId="8" fillId="0" borderId="0" xfId="0" applyFont="1" applyAlignment="1">
      <alignment vertical="center"/>
    </xf>
    <xf numFmtId="0" fontId="21" fillId="0" borderId="32" xfId="0" applyFont="1" applyBorder="1" applyAlignment="1">
      <alignment horizontal="left" vertical="center" wrapText="1"/>
    </xf>
    <xf numFmtId="4" fontId="3" fillId="0" borderId="6" xfId="0" applyNumberFormat="1" applyFont="1" applyBorder="1" applyAlignment="1">
      <alignment horizontal="right" vertical="center"/>
    </xf>
    <xf numFmtId="0" fontId="8" fillId="0" borderId="0" xfId="0" applyFont="1" applyAlignment="1">
      <alignment horizontal="left" vertical="center" wrapText="1"/>
    </xf>
    <xf numFmtId="4" fontId="3" fillId="0" borderId="16" xfId="0" applyNumberFormat="1" applyFont="1" applyBorder="1" applyAlignment="1">
      <alignment horizontal="right" vertical="center"/>
    </xf>
    <xf numFmtId="49" fontId="8" fillId="0" borderId="0" xfId="0" applyNumberFormat="1" applyFont="1" applyAlignment="1">
      <alignment horizontal="left" vertical="center" wrapText="1"/>
    </xf>
    <xf numFmtId="3" fontId="3" fillId="0" borderId="16" xfId="0" applyNumberFormat="1" applyFont="1" applyBorder="1" applyAlignment="1">
      <alignment horizontal="right"/>
    </xf>
    <xf numFmtId="49" fontId="8" fillId="0" borderId="5" xfId="0" applyNumberFormat="1" applyFont="1" applyBorder="1" applyAlignment="1">
      <alignment horizontal="left" wrapText="1"/>
    </xf>
    <xf numFmtId="3" fontId="3" fillId="0" borderId="7" xfId="0" applyNumberFormat="1" applyFont="1" applyBorder="1" applyAlignment="1">
      <alignment horizontal="right" vertical="center"/>
    </xf>
    <xf numFmtId="49" fontId="8" fillId="0" borderId="16" xfId="0" applyNumberFormat="1" applyFont="1" applyBorder="1" applyAlignment="1">
      <alignment horizontal="left" vertical="center" wrapText="1"/>
    </xf>
    <xf numFmtId="0" fontId="3" fillId="0" borderId="25" xfId="0" applyFont="1" applyBorder="1" applyAlignment="1">
      <alignment horizontal="left" vertical="center" wrapText="1"/>
    </xf>
    <xf numFmtId="0" fontId="21" fillId="0" borderId="25" xfId="0" applyFont="1" applyBorder="1" applyAlignment="1">
      <alignment horizontal="left" vertical="center" wrapText="1"/>
    </xf>
    <xf numFmtId="0" fontId="8" fillId="0" borderId="10" xfId="0" applyFont="1" applyBorder="1" applyAlignment="1">
      <alignment horizontal="left" vertical="center" wrapText="1"/>
    </xf>
    <xf numFmtId="49" fontId="8" fillId="0" borderId="10" xfId="0" applyNumberFormat="1" applyFont="1" applyBorder="1" applyAlignment="1">
      <alignment horizontal="left" vertical="center" wrapText="1"/>
    </xf>
    <xf numFmtId="0" fontId="3" fillId="0" borderId="16" xfId="0" applyFont="1" applyBorder="1" applyAlignment="1">
      <alignment horizontal="center" vertical="center"/>
    </xf>
    <xf numFmtId="49" fontId="8" fillId="0" borderId="10" xfId="0" applyNumberFormat="1" applyFont="1" applyBorder="1" applyAlignment="1">
      <alignment horizontal="right" wrapText="1"/>
    </xf>
    <xf numFmtId="49" fontId="21" fillId="0" borderId="10" xfId="0" applyNumberFormat="1" applyFont="1" applyBorder="1" applyAlignment="1">
      <alignment horizontal="left" vertical="center" wrapText="1"/>
    </xf>
    <xf numFmtId="3" fontId="3" fillId="0" borderId="16" xfId="0" applyNumberFormat="1" applyFont="1" applyBorder="1" applyAlignment="1">
      <alignment horizontal="right" vertical="center"/>
    </xf>
    <xf numFmtId="0" fontId="21" fillId="0" borderId="10" xfId="0" applyFont="1" applyBorder="1" applyAlignment="1">
      <alignment horizontal="left" vertical="center" wrapText="1"/>
    </xf>
    <xf numFmtId="0" fontId="22" fillId="0" borderId="1" xfId="0" applyFont="1" applyBorder="1" applyAlignment="1">
      <alignment vertical="center" wrapText="1"/>
    </xf>
    <xf numFmtId="3" fontId="3" fillId="4" borderId="6" xfId="0" applyNumberFormat="1" applyFont="1" applyFill="1" applyBorder="1" applyAlignment="1">
      <alignment horizontal="right" vertical="center"/>
    </xf>
    <xf numFmtId="0" fontId="8" fillId="4" borderId="10" xfId="0" applyFont="1" applyFill="1" applyBorder="1" applyAlignment="1">
      <alignment horizontal="left" vertical="center" wrapText="1"/>
    </xf>
    <xf numFmtId="4" fontId="3" fillId="4" borderId="16" xfId="0" applyNumberFormat="1" applyFont="1" applyFill="1" applyBorder="1" applyAlignment="1">
      <alignment horizontal="right" vertical="center"/>
    </xf>
    <xf numFmtId="49" fontId="8" fillId="4" borderId="16" xfId="0" applyNumberFormat="1" applyFont="1" applyFill="1" applyBorder="1" applyAlignment="1">
      <alignment horizontal="left" vertical="center" wrapText="1"/>
    </xf>
    <xf numFmtId="49" fontId="8" fillId="4" borderId="10" xfId="0" applyNumberFormat="1" applyFont="1" applyFill="1" applyBorder="1" applyAlignment="1">
      <alignment horizontal="right" wrapText="1"/>
    </xf>
    <xf numFmtId="3" fontId="3" fillId="4" borderId="16" xfId="0" applyNumberFormat="1" applyFont="1" applyFill="1" applyBorder="1" applyAlignment="1">
      <alignment horizontal="right"/>
    </xf>
    <xf numFmtId="49" fontId="8" fillId="4" borderId="5" xfId="0" applyNumberFormat="1" applyFont="1" applyFill="1" applyBorder="1" applyAlignment="1">
      <alignment horizontal="left" wrapText="1"/>
    </xf>
    <xf numFmtId="3" fontId="3" fillId="4" borderId="7" xfId="0" applyNumberFormat="1" applyFont="1" applyFill="1" applyBorder="1" applyAlignment="1">
      <alignment horizontal="right" vertical="center"/>
    </xf>
    <xf numFmtId="3" fontId="3" fillId="4" borderId="16" xfId="0" applyNumberFormat="1" applyFont="1" applyFill="1" applyBorder="1" applyAlignment="1">
      <alignment horizontal="right" vertical="center"/>
    </xf>
    <xf numFmtId="0" fontId="21" fillId="4" borderId="25" xfId="0" applyFont="1" applyFill="1" applyBorder="1" applyAlignment="1">
      <alignment horizontal="left" vertical="center" wrapText="1"/>
    </xf>
    <xf numFmtId="4" fontId="3" fillId="4" borderId="6" xfId="0" applyNumberFormat="1" applyFont="1" applyFill="1" applyBorder="1" applyAlignment="1">
      <alignment horizontal="right" vertical="center"/>
    </xf>
    <xf numFmtId="49" fontId="21" fillId="4" borderId="25" xfId="0" applyNumberFormat="1" applyFont="1" applyFill="1" applyBorder="1" applyAlignment="1">
      <alignment horizontal="left" vertical="center" wrapText="1"/>
    </xf>
    <xf numFmtId="49" fontId="8" fillId="4" borderId="10" xfId="0" applyNumberFormat="1" applyFont="1" applyFill="1" applyBorder="1" applyAlignment="1">
      <alignment horizontal="left" vertical="center" wrapText="1"/>
    </xf>
    <xf numFmtId="0" fontId="3" fillId="4" borderId="2" xfId="0" applyFont="1" applyFill="1" applyBorder="1" applyAlignment="1">
      <alignment horizontal="left" vertical="center" wrapText="1"/>
    </xf>
    <xf numFmtId="4" fontId="3" fillId="4" borderId="1" xfId="0" applyNumberFormat="1" applyFont="1" applyFill="1" applyBorder="1" applyAlignment="1">
      <alignment horizontal="right" vertical="center"/>
    </xf>
    <xf numFmtId="0" fontId="21" fillId="4" borderId="32" xfId="0" applyFont="1" applyFill="1" applyBorder="1" applyAlignment="1">
      <alignment horizontal="left" vertical="center" wrapText="1"/>
    </xf>
    <xf numFmtId="0" fontId="3" fillId="0" borderId="0" xfId="0" applyFont="1" applyAlignment="1">
      <alignment horizontal="center" vertical="center"/>
    </xf>
    <xf numFmtId="0" fontId="8" fillId="4" borderId="0" xfId="0" applyFont="1" applyFill="1" applyAlignment="1">
      <alignment horizontal="left" vertical="center" wrapText="1"/>
    </xf>
    <xf numFmtId="49" fontId="8" fillId="4" borderId="0" xfId="0" applyNumberFormat="1" applyFont="1" applyFill="1" applyAlignment="1">
      <alignment horizontal="left" vertical="center" wrapText="1"/>
    </xf>
    <xf numFmtId="0" fontId="3" fillId="4" borderId="16" xfId="0" applyFont="1" applyFill="1" applyBorder="1" applyAlignment="1">
      <alignment horizontal="center" vertical="center"/>
    </xf>
    <xf numFmtId="49" fontId="8" fillId="4" borderId="0" xfId="0" applyNumberFormat="1" applyFont="1" applyFill="1" applyAlignment="1">
      <alignment horizontal="right" wrapText="1"/>
    </xf>
    <xf numFmtId="0" fontId="22" fillId="0" borderId="15" xfId="0" applyFont="1" applyBorder="1" applyAlignment="1">
      <alignment vertical="center" wrapText="1"/>
    </xf>
    <xf numFmtId="0" fontId="22" fillId="0" borderId="4" xfId="0" applyFont="1" applyBorder="1" applyAlignment="1">
      <alignment vertical="center" wrapText="1"/>
    </xf>
    <xf numFmtId="0" fontId="22" fillId="0" borderId="4" xfId="0" applyFont="1" applyBorder="1" applyAlignment="1">
      <alignment vertical="center"/>
    </xf>
    <xf numFmtId="49" fontId="8" fillId="4" borderId="11" xfId="0" applyNumberFormat="1" applyFont="1" applyFill="1" applyBorder="1" applyAlignment="1">
      <alignment horizontal="left" vertical="center" wrapText="1"/>
    </xf>
    <xf numFmtId="49" fontId="8" fillId="4" borderId="8" xfId="0" applyNumberFormat="1" applyFont="1" applyFill="1" applyBorder="1" applyAlignment="1">
      <alignment horizontal="left" wrapText="1"/>
    </xf>
    <xf numFmtId="3" fontId="3" fillId="4" borderId="7" xfId="0" applyNumberFormat="1" applyFont="1" applyFill="1" applyBorder="1" applyAlignment="1">
      <alignment horizontal="right"/>
    </xf>
    <xf numFmtId="49" fontId="8" fillId="4" borderId="10" xfId="0" applyNumberFormat="1" applyFont="1" applyFill="1" applyBorder="1" applyAlignment="1">
      <alignment horizontal="right" vertical="center" wrapText="1"/>
    </xf>
    <xf numFmtId="49" fontId="8" fillId="4" borderId="8" xfId="0" applyNumberFormat="1" applyFont="1" applyFill="1" applyBorder="1" applyAlignment="1">
      <alignment horizontal="left" vertical="center" wrapText="1"/>
    </xf>
    <xf numFmtId="49" fontId="21" fillId="4" borderId="11" xfId="0" applyNumberFormat="1" applyFont="1" applyFill="1" applyBorder="1" applyAlignment="1">
      <alignment horizontal="left" vertical="center" wrapText="1"/>
    </xf>
    <xf numFmtId="49" fontId="21" fillId="4" borderId="6" xfId="0" applyNumberFormat="1" applyFont="1" applyFill="1" applyBorder="1" applyAlignment="1">
      <alignment horizontal="left" vertical="center" wrapText="1"/>
    </xf>
    <xf numFmtId="4" fontId="3" fillId="4" borderId="7" xfId="0" applyNumberFormat="1" applyFont="1" applyFill="1" applyBorder="1" applyAlignment="1">
      <alignment horizontal="right" vertical="center"/>
    </xf>
    <xf numFmtId="0" fontId="23" fillId="0" borderId="0" xfId="0" applyFont="1" applyAlignment="1">
      <alignment horizontal="center" vertical="center"/>
    </xf>
    <xf numFmtId="0" fontId="21" fillId="4" borderId="6" xfId="0" applyFont="1" applyFill="1" applyBorder="1" applyAlignment="1">
      <alignment horizontal="left" vertical="center" wrapText="1"/>
    </xf>
    <xf numFmtId="3" fontId="23" fillId="4" borderId="11" xfId="0" applyNumberFormat="1" applyFont="1" applyFill="1" applyBorder="1" applyAlignment="1">
      <alignment horizontal="center" vertical="center"/>
    </xf>
    <xf numFmtId="0" fontId="8" fillId="4" borderId="16" xfId="0" applyFont="1" applyFill="1" applyBorder="1" applyAlignment="1">
      <alignment horizontal="left" vertical="center" wrapText="1"/>
    </xf>
    <xf numFmtId="3" fontId="23" fillId="4" borderId="11" xfId="0" applyNumberFormat="1" applyFont="1" applyFill="1" applyBorder="1" applyAlignment="1">
      <alignment horizontal="right" vertical="center"/>
    </xf>
    <xf numFmtId="49" fontId="8" fillId="4" borderId="16" xfId="0" applyNumberFormat="1" applyFont="1" applyFill="1" applyBorder="1" applyAlignment="1">
      <alignment horizontal="right" wrapText="1"/>
    </xf>
    <xf numFmtId="4" fontId="23" fillId="4" borderId="11" xfId="0" applyNumberFormat="1" applyFont="1" applyFill="1" applyBorder="1" applyAlignment="1">
      <alignment horizontal="right" vertical="center"/>
    </xf>
    <xf numFmtId="49" fontId="8" fillId="4" borderId="7" xfId="0" applyNumberFormat="1" applyFont="1" applyFill="1" applyBorder="1" applyAlignment="1">
      <alignment horizontal="left" wrapText="1"/>
    </xf>
    <xf numFmtId="4" fontId="23" fillId="4" borderId="9" xfId="0" applyNumberFormat="1" applyFont="1" applyFill="1" applyBorder="1" applyAlignment="1">
      <alignment horizontal="right" vertical="center"/>
    </xf>
    <xf numFmtId="49" fontId="21" fillId="4" borderId="0" xfId="0" applyNumberFormat="1" applyFont="1" applyFill="1" applyAlignment="1">
      <alignment horizontal="left" vertical="center" wrapText="1"/>
    </xf>
    <xf numFmtId="4" fontId="23" fillId="4" borderId="6" xfId="0" applyNumberFormat="1" applyFont="1" applyFill="1" applyBorder="1" applyAlignment="1">
      <alignment horizontal="right" vertical="center"/>
    </xf>
    <xf numFmtId="4" fontId="23" fillId="4" borderId="16" xfId="0" applyNumberFormat="1" applyFont="1" applyFill="1" applyBorder="1" applyAlignment="1">
      <alignment horizontal="right" vertical="center"/>
    </xf>
    <xf numFmtId="4" fontId="23" fillId="4" borderId="16" xfId="0" applyNumberFormat="1" applyFont="1" applyFill="1" applyBorder="1" applyAlignment="1">
      <alignment horizontal="right"/>
    </xf>
    <xf numFmtId="4" fontId="23" fillId="4" borderId="7" xfId="0" applyNumberFormat="1" applyFont="1" applyFill="1" applyBorder="1" applyAlignment="1">
      <alignment horizontal="right"/>
    </xf>
    <xf numFmtId="4" fontId="3" fillId="4" borderId="16" xfId="0" applyNumberFormat="1" applyFont="1" applyFill="1" applyBorder="1" applyAlignment="1">
      <alignment horizontal="right"/>
    </xf>
    <xf numFmtId="4" fontId="3" fillId="4" borderId="7" xfId="0" applyNumberFormat="1" applyFont="1" applyFill="1" applyBorder="1" applyAlignment="1">
      <alignment horizontal="right"/>
    </xf>
    <xf numFmtId="0" fontId="8" fillId="4" borderId="11" xfId="0" applyFont="1" applyFill="1" applyBorder="1" applyAlignment="1">
      <alignment horizontal="left" vertical="center" wrapText="1"/>
    </xf>
    <xf numFmtId="4" fontId="23" fillId="4" borderId="7" xfId="0" applyNumberFormat="1" applyFont="1" applyFill="1" applyBorder="1" applyAlignment="1">
      <alignment horizontal="right" vertical="center"/>
    </xf>
    <xf numFmtId="0" fontId="8" fillId="4" borderId="16" xfId="0" quotePrefix="1" applyFont="1" applyFill="1" applyBorder="1" applyAlignment="1">
      <alignment horizontal="left" vertical="center" wrapText="1"/>
    </xf>
    <xf numFmtId="49" fontId="8" fillId="4" borderId="7" xfId="0" applyNumberFormat="1" applyFont="1" applyFill="1" applyBorder="1" applyAlignment="1">
      <alignment horizontal="left" vertical="center" wrapText="1"/>
    </xf>
    <xf numFmtId="49" fontId="8" fillId="4" borderId="0" xfId="0" applyNumberFormat="1" applyFont="1" applyFill="1" applyAlignment="1">
      <alignment horizontal="right" vertical="center" wrapText="1"/>
    </xf>
    <xf numFmtId="49" fontId="8" fillId="4" borderId="5" xfId="0" applyNumberFormat="1" applyFont="1" applyFill="1" applyBorder="1" applyAlignment="1">
      <alignment horizontal="left" vertical="center" wrapText="1"/>
    </xf>
    <xf numFmtId="0" fontId="24" fillId="4" borderId="3" xfId="0" applyFont="1" applyFill="1" applyBorder="1"/>
    <xf numFmtId="0" fontId="3" fillId="4" borderId="7" xfId="0" applyFont="1" applyFill="1" applyBorder="1" applyAlignment="1">
      <alignment horizontal="center" vertical="center"/>
    </xf>
    <xf numFmtId="0" fontId="21" fillId="4" borderId="0" xfId="0" applyFont="1" applyFill="1" applyAlignment="1">
      <alignment horizontal="left" vertical="center" wrapText="1"/>
    </xf>
    <xf numFmtId="0" fontId="23" fillId="4" borderId="6" xfId="0" applyFont="1" applyFill="1" applyBorder="1" applyAlignment="1">
      <alignment vertical="center"/>
    </xf>
    <xf numFmtId="0" fontId="21" fillId="4" borderId="0" xfId="0" applyFont="1" applyFill="1" applyAlignment="1">
      <alignment horizontal="left" vertical="center"/>
    </xf>
    <xf numFmtId="0" fontId="3" fillId="4" borderId="6" xfId="0" applyFont="1" applyFill="1" applyBorder="1" applyAlignment="1">
      <alignment horizontal="center" vertical="center"/>
    </xf>
    <xf numFmtId="0" fontId="24" fillId="4" borderId="6" xfId="0" applyFont="1" applyFill="1" applyBorder="1"/>
    <xf numFmtId="0" fontId="3" fillId="4" borderId="15" xfId="0" applyFont="1" applyFill="1" applyBorder="1" applyAlignment="1">
      <alignment horizontal="center" vertical="center"/>
    </xf>
    <xf numFmtId="49" fontId="8" fillId="4" borderId="16" xfId="0" applyNumberFormat="1" applyFont="1" applyFill="1" applyBorder="1" applyAlignment="1">
      <alignment horizontal="right" vertical="center" wrapText="1"/>
    </xf>
    <xf numFmtId="3" fontId="3" fillId="4" borderId="11" xfId="0" applyNumberFormat="1" applyFont="1" applyFill="1" applyBorder="1" applyAlignment="1">
      <alignment horizontal="right" vertical="center"/>
    </xf>
    <xf numFmtId="0" fontId="24" fillId="4" borderId="32" xfId="0" applyFont="1" applyFill="1" applyBorder="1" applyAlignment="1">
      <alignment vertical="center"/>
    </xf>
    <xf numFmtId="0" fontId="7" fillId="0" borderId="11" xfId="0" applyFont="1" applyBorder="1" applyAlignment="1">
      <alignment horizontal="left" vertical="center" wrapText="1"/>
    </xf>
    <xf numFmtId="0" fontId="7" fillId="0" borderId="0" xfId="0" applyFont="1" applyAlignment="1">
      <alignment horizontal="left" vertical="center"/>
    </xf>
    <xf numFmtId="0" fontId="26" fillId="4" borderId="11" xfId="0" applyFont="1" applyFill="1" applyBorder="1" applyAlignment="1">
      <alignment horizontal="left" vertical="center"/>
    </xf>
    <xf numFmtId="0" fontId="23" fillId="4" borderId="11" xfId="0" applyFont="1" applyFill="1" applyBorder="1" applyAlignment="1">
      <alignment vertical="center"/>
    </xf>
    <xf numFmtId="0" fontId="24" fillId="0" borderId="4" xfId="0" applyFont="1" applyBorder="1" applyAlignment="1">
      <alignment vertical="center" wrapText="1"/>
    </xf>
    <xf numFmtId="0" fontId="8" fillId="4" borderId="6"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7" xfId="0" applyFont="1" applyFill="1" applyBorder="1" applyAlignment="1">
      <alignment horizontal="center" vertical="center"/>
    </xf>
    <xf numFmtId="0" fontId="22" fillId="0" borderId="0" xfId="0" applyFont="1" applyAlignment="1">
      <alignment horizontal="left"/>
    </xf>
    <xf numFmtId="0" fontId="27" fillId="0" borderId="6" xfId="0" applyFont="1" applyBorder="1"/>
    <xf numFmtId="0" fontId="7" fillId="0" borderId="16" xfId="0" applyFont="1" applyBorder="1" applyAlignment="1">
      <alignment vertical="center" wrapText="1"/>
    </xf>
    <xf numFmtId="0" fontId="7" fillId="0" borderId="16" xfId="0" applyFont="1" applyBorder="1" applyAlignment="1">
      <alignment horizontal="left" vertical="center" wrapText="1" indent="5"/>
    </xf>
    <xf numFmtId="0" fontId="8" fillId="0" borderId="16" xfId="0" applyFont="1" applyBorder="1" applyAlignment="1">
      <alignment horizontal="center" vertical="center"/>
    </xf>
    <xf numFmtId="0" fontId="8" fillId="0" borderId="7" xfId="0" applyFont="1" applyBorder="1" applyAlignment="1">
      <alignment horizontal="center" vertical="center"/>
    </xf>
    <xf numFmtId="0" fontId="28" fillId="0" borderId="0" xfId="0" applyFont="1" applyAlignment="1">
      <alignment vertical="center" wrapText="1"/>
    </xf>
    <xf numFmtId="0" fontId="29" fillId="0" borderId="6" xfId="0" applyFont="1" applyBorder="1" applyAlignment="1">
      <alignment vertical="center" wrapText="1"/>
    </xf>
    <xf numFmtId="4" fontId="3" fillId="4" borderId="11" xfId="0" applyNumberFormat="1" applyFont="1" applyFill="1" applyBorder="1" applyAlignment="1">
      <alignment horizontal="right" vertical="center"/>
    </xf>
    <xf numFmtId="0" fontId="7" fillId="0" borderId="16" xfId="0" applyFont="1" applyBorder="1" applyAlignment="1">
      <alignment wrapText="1"/>
    </xf>
    <xf numFmtId="4" fontId="3" fillId="4" borderId="9" xfId="0" applyNumberFormat="1" applyFont="1" applyFill="1" applyBorder="1" applyAlignment="1">
      <alignment horizontal="right" vertical="center"/>
    </xf>
    <xf numFmtId="0" fontId="28" fillId="0" borderId="16" xfId="0" applyFont="1" applyBorder="1" applyAlignment="1">
      <alignment vertical="center"/>
    </xf>
    <xf numFmtId="0" fontId="22" fillId="0" borderId="15" xfId="0" applyFont="1" applyBorder="1" applyAlignment="1">
      <alignment horizontal="left"/>
    </xf>
    <xf numFmtId="0" fontId="7" fillId="0" borderId="11" xfId="0" applyFont="1" applyBorder="1" applyAlignment="1">
      <alignment vertical="center" wrapText="1"/>
    </xf>
    <xf numFmtId="0" fontId="7" fillId="0" borderId="9" xfId="0" applyFont="1" applyBorder="1" applyAlignment="1">
      <alignment vertical="center" wrapText="1"/>
    </xf>
    <xf numFmtId="4" fontId="3" fillId="0" borderId="7" xfId="0" applyNumberFormat="1" applyFont="1" applyBorder="1" applyAlignment="1">
      <alignment horizontal="right" vertical="center"/>
    </xf>
    <xf numFmtId="4" fontId="3" fillId="0" borderId="0" xfId="0" applyNumberFormat="1" applyFont="1" applyAlignment="1">
      <alignment horizontal="right" vertical="center"/>
    </xf>
    <xf numFmtId="0" fontId="22" fillId="0" borderId="9" xfId="0" applyFont="1" applyBorder="1" applyAlignment="1">
      <alignment vertical="center" wrapText="1"/>
    </xf>
    <xf numFmtId="0" fontId="8" fillId="0" borderId="6" xfId="0" applyFont="1" applyBorder="1" applyAlignment="1">
      <alignment horizontal="center" vertical="center"/>
    </xf>
    <xf numFmtId="0" fontId="22" fillId="0" borderId="3" xfId="0" applyFont="1" applyBorder="1" applyAlignment="1">
      <alignment vertical="center" wrapText="1"/>
    </xf>
    <xf numFmtId="0" fontId="22" fillId="0" borderId="1" xfId="0" applyFont="1" applyBorder="1" applyAlignment="1">
      <alignment vertical="center"/>
    </xf>
    <xf numFmtId="164" fontId="7" fillId="5" borderId="7" xfId="0" applyNumberFormat="1" applyFont="1" applyFill="1" applyBorder="1" applyAlignment="1">
      <alignment vertical="center" wrapText="1"/>
    </xf>
    <xf numFmtId="164" fontId="7" fillId="5" borderId="1" xfId="0" applyNumberFormat="1" applyFont="1" applyFill="1" applyBorder="1" applyAlignment="1">
      <alignment vertical="center" wrapText="1"/>
    </xf>
    <xf numFmtId="0" fontId="22" fillId="0" borderId="6" xfId="0" applyFont="1" applyBorder="1" applyAlignment="1">
      <alignment vertical="center" wrapText="1"/>
    </xf>
    <xf numFmtId="0" fontId="22" fillId="0" borderId="32" xfId="0" applyFont="1" applyBorder="1" applyAlignment="1">
      <alignment vertical="center" wrapText="1"/>
    </xf>
    <xf numFmtId="0" fontId="8" fillId="0" borderId="16" xfId="0" applyFont="1" applyBorder="1" applyAlignment="1">
      <alignment horizontal="left" vertical="center" wrapText="1"/>
    </xf>
    <xf numFmtId="0" fontId="22" fillId="0" borderId="25" xfId="0" applyFont="1" applyBorder="1" applyAlignment="1">
      <alignment vertical="center" wrapText="1"/>
    </xf>
    <xf numFmtId="0" fontId="8" fillId="0" borderId="10" xfId="0" quotePrefix="1" applyFont="1" applyBorder="1" applyAlignment="1">
      <alignment horizontal="left" vertical="center" wrapText="1"/>
    </xf>
    <xf numFmtId="0" fontId="8" fillId="0" borderId="16" xfId="0" quotePrefix="1" applyFont="1" applyBorder="1" applyAlignment="1">
      <alignment horizontal="left" vertical="center" wrapText="1"/>
    </xf>
    <xf numFmtId="49" fontId="3" fillId="0" borderId="10" xfId="0" applyNumberFormat="1" applyFont="1" applyBorder="1" applyAlignment="1">
      <alignment horizontal="right" vertical="center" wrapText="1"/>
    </xf>
    <xf numFmtId="49" fontId="8" fillId="0" borderId="8" xfId="0" applyNumberFormat="1" applyFont="1" applyBorder="1" applyAlignment="1">
      <alignment horizontal="left" wrapText="1"/>
    </xf>
    <xf numFmtId="0" fontId="31" fillId="6" borderId="7" xfId="0" applyFont="1" applyFill="1" applyBorder="1" applyAlignment="1">
      <alignment horizontal="left" vertical="center" wrapText="1"/>
    </xf>
    <xf numFmtId="0" fontId="31" fillId="6" borderId="7" xfId="0" applyFont="1" applyFill="1" applyBorder="1" applyAlignment="1">
      <alignment horizontal="center" vertical="center"/>
    </xf>
    <xf numFmtId="0" fontId="31" fillId="6" borderId="7" xfId="0" applyFont="1" applyFill="1" applyBorder="1" applyAlignment="1">
      <alignment horizontal="left" vertical="center"/>
    </xf>
    <xf numFmtId="0" fontId="31" fillId="6" borderId="1" xfId="0" applyFont="1" applyFill="1" applyBorder="1" applyAlignment="1">
      <alignment horizontal="left" vertical="center"/>
    </xf>
    <xf numFmtId="0" fontId="31" fillId="6" borderId="1" xfId="0" applyFont="1" applyFill="1" applyBorder="1" applyAlignment="1">
      <alignment horizontal="center" vertical="center"/>
    </xf>
    <xf numFmtId="0" fontId="31" fillId="6" borderId="1" xfId="0" applyFont="1" applyFill="1" applyBorder="1" applyAlignment="1">
      <alignment horizontal="left" vertical="center" wrapText="1"/>
    </xf>
    <xf numFmtId="0" fontId="31" fillId="0" borderId="1" xfId="0" applyFont="1" applyBorder="1" applyAlignment="1">
      <alignment horizontal="left" vertical="center" wrapText="1"/>
    </xf>
    <xf numFmtId="49" fontId="3" fillId="0" borderId="0" xfId="0" applyNumberFormat="1" applyFont="1" applyAlignment="1">
      <alignment horizontal="right" vertical="center" wrapText="1"/>
    </xf>
    <xf numFmtId="49" fontId="8" fillId="0" borderId="7" xfId="0" applyNumberFormat="1" applyFont="1" applyBorder="1" applyAlignment="1">
      <alignment horizontal="left" vertical="center" wrapText="1"/>
    </xf>
    <xf numFmtId="49" fontId="8" fillId="0" borderId="10" xfId="0" applyNumberFormat="1" applyFont="1" applyBorder="1" applyAlignment="1">
      <alignment horizontal="left" wrapText="1"/>
    </xf>
    <xf numFmtId="4" fontId="3" fillId="0" borderId="11" xfId="0" applyNumberFormat="1" applyFont="1" applyBorder="1" applyAlignment="1">
      <alignment horizontal="right" vertical="center"/>
    </xf>
    <xf numFmtId="49" fontId="3" fillId="0" borderId="16" xfId="0" applyNumberFormat="1" applyFont="1" applyBorder="1" applyAlignment="1">
      <alignment horizontal="right" vertical="center" wrapText="1"/>
    </xf>
    <xf numFmtId="0" fontId="1" fillId="7" borderId="1" xfId="0" applyFont="1" applyFill="1" applyBorder="1" applyAlignment="1">
      <alignment horizontal="center" vertical="center"/>
    </xf>
    <xf numFmtId="0" fontId="1" fillId="7" borderId="6" xfId="0" applyFont="1" applyFill="1" applyBorder="1" applyAlignment="1">
      <alignment horizontal="center" vertical="center"/>
    </xf>
    <xf numFmtId="0" fontId="1" fillId="7" borderId="6" xfId="0" applyFont="1" applyFill="1" applyBorder="1" applyAlignment="1">
      <alignment horizontal="center" vertical="center" wrapText="1"/>
    </xf>
    <xf numFmtId="164" fontId="2" fillId="10" borderId="1" xfId="0" applyNumberFormat="1" applyFont="1" applyFill="1" applyBorder="1" applyAlignment="1">
      <alignment vertical="center"/>
    </xf>
    <xf numFmtId="164" fontId="30" fillId="9" borderId="33" xfId="0" applyNumberFormat="1" applyFont="1" applyFill="1" applyBorder="1" applyAlignment="1">
      <alignment vertical="center"/>
    </xf>
    <xf numFmtId="0" fontId="15" fillId="0" borderId="1" xfId="0" applyFont="1" applyBorder="1" applyAlignment="1">
      <alignment vertical="center"/>
    </xf>
    <xf numFmtId="0" fontId="17" fillId="8" borderId="2" xfId="0" applyFont="1" applyFill="1" applyBorder="1" applyAlignment="1">
      <alignment vertical="center"/>
    </xf>
    <xf numFmtId="0" fontId="17" fillId="8" borderId="1" xfId="0" applyFont="1" applyFill="1" applyBorder="1" applyAlignment="1">
      <alignment vertical="center"/>
    </xf>
    <xf numFmtId="0" fontId="15" fillId="0" borderId="0" xfId="0" applyFont="1" applyAlignment="1">
      <alignment horizontal="right" vertical="center"/>
    </xf>
    <xf numFmtId="164" fontId="1" fillId="10" borderId="1" xfId="0" applyNumberFormat="1" applyFont="1" applyFill="1" applyBorder="1" applyAlignment="1">
      <alignment horizontal="center" vertical="center"/>
    </xf>
    <xf numFmtId="49" fontId="1" fillId="8" borderId="1" xfId="0" applyNumberFormat="1" applyFont="1" applyFill="1" applyBorder="1" applyAlignment="1">
      <alignment horizontal="center" vertical="center"/>
    </xf>
    <xf numFmtId="0" fontId="1" fillId="8" borderId="1" xfId="0" applyFont="1" applyFill="1" applyBorder="1" applyAlignment="1">
      <alignment vertical="center" wrapText="1"/>
    </xf>
    <xf numFmtId="0" fontId="1" fillId="8" borderId="1" xfId="0" applyFont="1" applyFill="1" applyBorder="1" applyAlignment="1">
      <alignment horizontal="center" vertical="center"/>
    </xf>
    <xf numFmtId="0" fontId="1" fillId="8" borderId="13" xfId="0" applyFont="1" applyFill="1" applyBorder="1" applyAlignment="1">
      <alignment vertical="center" wrapText="1"/>
    </xf>
    <xf numFmtId="49" fontId="3" fillId="7" borderId="6" xfId="0" applyNumberFormat="1" applyFont="1" applyFill="1" applyBorder="1" applyAlignment="1">
      <alignment horizontal="center" vertical="center"/>
    </xf>
    <xf numFmtId="0" fontId="3" fillId="7" borderId="6" xfId="0" applyFont="1" applyFill="1" applyBorder="1" applyAlignment="1">
      <alignment horizontal="center" vertical="center" wrapText="1"/>
    </xf>
    <xf numFmtId="0" fontId="3" fillId="7" borderId="6" xfId="0" applyFont="1" applyFill="1" applyBorder="1" applyAlignment="1">
      <alignment horizontal="center" vertical="center"/>
    </xf>
    <xf numFmtId="166" fontId="1" fillId="10" borderId="1" xfId="0" applyNumberFormat="1" applyFont="1" applyFill="1" applyBorder="1" applyAlignment="1">
      <alignment horizontal="center" vertical="center"/>
    </xf>
    <xf numFmtId="49" fontId="0" fillId="0" borderId="0" xfId="0" quotePrefix="1" applyNumberFormat="1" applyAlignment="1">
      <alignment vertical="center"/>
    </xf>
    <xf numFmtId="49" fontId="0" fillId="0" borderId="6" xfId="0" quotePrefix="1" applyNumberFormat="1" applyBorder="1" applyAlignment="1">
      <alignment vertical="center"/>
    </xf>
    <xf numFmtId="0" fontId="20" fillId="6" borderId="6" xfId="0" applyFont="1" applyFill="1" applyBorder="1" applyAlignment="1">
      <alignment horizontal="left" vertical="center" wrapText="1"/>
    </xf>
    <xf numFmtId="0" fontId="20" fillId="6" borderId="6" xfId="0" applyFont="1" applyFill="1" applyBorder="1" applyAlignment="1">
      <alignment horizontal="center" vertical="center"/>
    </xf>
    <xf numFmtId="164" fontId="0" fillId="5" borderId="6" xfId="0" applyNumberFormat="1" applyFill="1" applyBorder="1" applyAlignment="1">
      <alignment vertical="center" wrapText="1"/>
    </xf>
    <xf numFmtId="164" fontId="0" fillId="0" borderId="11" xfId="0" applyNumberFormat="1" applyBorder="1" applyAlignment="1">
      <alignment horizontal="right" vertical="center"/>
    </xf>
    <xf numFmtId="49" fontId="3" fillId="7" borderId="1" xfId="0" applyNumberFormat="1" applyFont="1" applyFill="1" applyBorder="1" applyAlignment="1">
      <alignment horizontal="center" vertical="center"/>
    </xf>
    <xf numFmtId="0" fontId="3" fillId="7"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1" fillId="7" borderId="1" xfId="0" applyFont="1" applyFill="1" applyBorder="1" applyAlignment="1">
      <alignment horizontal="center" vertical="center" wrapText="1"/>
    </xf>
    <xf numFmtId="0" fontId="1" fillId="8" borderId="13" xfId="0" applyFont="1" applyFill="1" applyBorder="1" applyAlignment="1">
      <alignment horizontal="center" vertical="center"/>
    </xf>
    <xf numFmtId="164" fontId="0" fillId="10" borderId="1" xfId="0" applyNumberFormat="1" applyFill="1" applyBorder="1" applyAlignment="1">
      <alignment vertical="center"/>
    </xf>
    <xf numFmtId="164" fontId="1" fillId="10" borderId="7" xfId="0" applyNumberFormat="1" applyFont="1" applyFill="1" applyBorder="1" applyAlignment="1">
      <alignment horizontal="center" vertical="center"/>
    </xf>
    <xf numFmtId="0" fontId="1" fillId="8" borderId="12" xfId="0" applyFont="1" applyFill="1" applyBorder="1" applyAlignment="1">
      <alignment vertical="center" wrapText="1"/>
    </xf>
    <xf numFmtId="164" fontId="12" fillId="9" borderId="33" xfId="0" applyNumberFormat="1" applyFont="1" applyFill="1" applyBorder="1" applyAlignment="1">
      <alignment horizontal="center" vertical="center"/>
    </xf>
    <xf numFmtId="164" fontId="1" fillId="10" borderId="1" xfId="0" applyNumberFormat="1" applyFont="1" applyFill="1" applyBorder="1" applyAlignment="1">
      <alignment horizontal="right" vertical="center"/>
    </xf>
    <xf numFmtId="49" fontId="1" fillId="8" borderId="1" xfId="0" applyNumberFormat="1" applyFont="1" applyFill="1" applyBorder="1" applyAlignment="1">
      <alignment horizontal="left" vertical="center"/>
    </xf>
    <xf numFmtId="0" fontId="1" fillId="8" borderId="1" xfId="0" applyFont="1" applyFill="1" applyBorder="1" applyAlignment="1">
      <alignment horizontal="right" vertical="center"/>
    </xf>
    <xf numFmtId="167" fontId="8" fillId="5" borderId="1" xfId="0" applyNumberFormat="1" applyFont="1" applyFill="1" applyBorder="1" applyAlignment="1">
      <alignment horizontal="right" vertical="center"/>
    </xf>
    <xf numFmtId="167" fontId="8" fillId="0" borderId="1" xfId="0" applyNumberFormat="1" applyFont="1" applyBorder="1" applyAlignment="1">
      <alignment horizontal="right" vertical="center"/>
    </xf>
    <xf numFmtId="0" fontId="0" fillId="10" borderId="0" xfId="0" applyFill="1" applyAlignment="1">
      <alignment horizontal="center" vertical="center"/>
    </xf>
    <xf numFmtId="4" fontId="8" fillId="0" borderId="1" xfId="0" applyNumberFormat="1" applyFont="1" applyBorder="1" applyAlignment="1">
      <alignment horizontal="center" vertical="center"/>
    </xf>
    <xf numFmtId="0" fontId="0" fillId="0" borderId="0" xfId="0" applyAlignment="1">
      <alignment horizontal="center"/>
    </xf>
    <xf numFmtId="0" fontId="15" fillId="0" borderId="0" xfId="0" applyFont="1" applyAlignment="1">
      <alignment horizontal="center" vertical="center"/>
    </xf>
    <xf numFmtId="0" fontId="19" fillId="0" borderId="7"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4" fontId="8" fillId="0" borderId="0" xfId="0" applyNumberFormat="1" applyFont="1" applyAlignment="1">
      <alignment horizontal="center" vertical="center"/>
    </xf>
    <xf numFmtId="4" fontId="8" fillId="0" borderId="0" xfId="0" applyNumberFormat="1" applyFont="1" applyAlignment="1">
      <alignment horizontal="right" vertical="center"/>
    </xf>
    <xf numFmtId="164" fontId="23" fillId="9" borderId="33" xfId="0" applyNumberFormat="1" applyFont="1" applyFill="1" applyBorder="1" applyAlignment="1">
      <alignment horizontal="center" vertical="center"/>
    </xf>
    <xf numFmtId="167" fontId="0" fillId="5" borderId="1" xfId="0" applyNumberFormat="1" applyFill="1" applyBorder="1" applyAlignment="1">
      <alignment horizontal="right" vertical="center"/>
    </xf>
    <xf numFmtId="167" fontId="0" fillId="0" borderId="1" xfId="0" applyNumberFormat="1" applyBorder="1" applyAlignment="1">
      <alignment horizontal="right" vertical="center"/>
    </xf>
    <xf numFmtId="49" fontId="1" fillId="7" borderId="1" xfId="0" applyNumberFormat="1" applyFont="1" applyFill="1" applyBorder="1" applyAlignment="1">
      <alignment horizontal="center" vertical="center"/>
    </xf>
    <xf numFmtId="49" fontId="1" fillId="0" borderId="6" xfId="0" applyNumberFormat="1" applyFont="1" applyBorder="1" applyAlignment="1">
      <alignment horizontal="center" vertical="center"/>
    </xf>
    <xf numFmtId="49" fontId="0" fillId="0" borderId="6" xfId="0" quotePrefix="1" applyNumberFormat="1" applyBorder="1" applyAlignment="1">
      <alignment horizontal="center" vertical="center"/>
    </xf>
    <xf numFmtId="49" fontId="1" fillId="0" borderId="16"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0" fillId="0" borderId="25" xfId="0" quotePrefix="1" applyNumberFormat="1" applyBorder="1" applyAlignment="1">
      <alignment horizontal="center" vertical="center"/>
    </xf>
    <xf numFmtId="49" fontId="0" fillId="0" borderId="32" xfId="0" applyNumberFormat="1" applyBorder="1" applyAlignment="1">
      <alignment horizontal="center" vertical="center"/>
    </xf>
    <xf numFmtId="49" fontId="0" fillId="0" borderId="6" xfId="0" applyNumberFormat="1" applyBorder="1" applyAlignment="1">
      <alignment horizontal="center" vertical="center"/>
    </xf>
    <xf numFmtId="49" fontId="0" fillId="0" borderId="16" xfId="0" applyNumberFormat="1" applyBorder="1" applyAlignment="1">
      <alignment horizontal="center" vertical="center"/>
    </xf>
    <xf numFmtId="49" fontId="0" fillId="4" borderId="6" xfId="0" applyNumberFormat="1" applyFill="1" applyBorder="1" applyAlignment="1">
      <alignment horizontal="center" vertical="center"/>
    </xf>
    <xf numFmtId="49" fontId="0" fillId="4" borderId="16" xfId="0" applyNumberFormat="1" applyFill="1" applyBorder="1" applyAlignment="1">
      <alignment horizontal="center" vertical="center"/>
    </xf>
    <xf numFmtId="49" fontId="0" fillId="4" borderId="7" xfId="0" applyNumberFormat="1" applyFill="1" applyBorder="1" applyAlignment="1">
      <alignment horizontal="center" vertical="center"/>
    </xf>
    <xf numFmtId="49" fontId="1" fillId="4" borderId="1" xfId="0" applyNumberFormat="1" applyFont="1" applyFill="1" applyBorder="1" applyAlignment="1">
      <alignment horizontal="center" vertical="center"/>
    </xf>
    <xf numFmtId="49" fontId="1" fillId="4" borderId="16" xfId="0" applyNumberFormat="1" applyFont="1" applyFill="1" applyBorder="1" applyAlignment="1">
      <alignment horizontal="center" vertical="center"/>
    </xf>
    <xf numFmtId="49" fontId="1" fillId="4" borderId="7" xfId="0" applyNumberFormat="1" applyFont="1" applyFill="1" applyBorder="1" applyAlignment="1">
      <alignment horizontal="center" vertical="center"/>
    </xf>
    <xf numFmtId="49" fontId="0" fillId="4" borderId="7" xfId="0" applyNumberFormat="1" applyFill="1" applyBorder="1" applyAlignment="1">
      <alignment horizontal="center"/>
    </xf>
    <xf numFmtId="49" fontId="0" fillId="4" borderId="16" xfId="0" quotePrefix="1" applyNumberFormat="1" applyFill="1" applyBorder="1" applyAlignment="1">
      <alignment horizontal="center" vertical="center"/>
    </xf>
    <xf numFmtId="0" fontId="0" fillId="4" borderId="16" xfId="0" applyFill="1" applyBorder="1" applyAlignment="1">
      <alignment horizontal="center" vertical="center"/>
    </xf>
    <xf numFmtId="0" fontId="0" fillId="4" borderId="6" xfId="0" quotePrefix="1"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49" fontId="0" fillId="4" borderId="6" xfId="0" quotePrefix="1" applyNumberFormat="1" applyFill="1" applyBorder="1" applyAlignment="1">
      <alignment horizontal="center" vertical="center"/>
    </xf>
    <xf numFmtId="0" fontId="25" fillId="4" borderId="10" xfId="0" applyFont="1" applyFill="1" applyBorder="1" applyAlignment="1">
      <alignment horizontal="center" vertical="center"/>
    </xf>
    <xf numFmtId="0" fontId="0" fillId="4" borderId="16" xfId="0" quotePrefix="1" applyFill="1" applyBorder="1" applyAlignment="1">
      <alignment horizontal="center" vertical="center"/>
    </xf>
    <xf numFmtId="0" fontId="0" fillId="4" borderId="25" xfId="0" applyFill="1" applyBorder="1" applyAlignment="1">
      <alignment horizontal="center" vertical="center"/>
    </xf>
    <xf numFmtId="49" fontId="1" fillId="4" borderId="10" xfId="0" applyNumberFormat="1" applyFont="1" applyFill="1" applyBorder="1" applyAlignment="1">
      <alignment horizontal="center" vertical="center"/>
    </xf>
    <xf numFmtId="49" fontId="1" fillId="4" borderId="8" xfId="0" applyNumberFormat="1" applyFont="1" applyFill="1" applyBorder="1" applyAlignment="1">
      <alignment horizontal="center" vertical="center"/>
    </xf>
    <xf numFmtId="0" fontId="17" fillId="8" borderId="1" xfId="0" applyFont="1" applyFill="1" applyBorder="1" applyAlignment="1">
      <alignment horizontal="center" vertical="center"/>
    </xf>
    <xf numFmtId="49" fontId="0" fillId="0" borderId="13" xfId="0" applyNumberFormat="1" applyBorder="1" applyAlignment="1">
      <alignment horizontal="center" vertical="center" wrapText="1"/>
    </xf>
    <xf numFmtId="0" fontId="30" fillId="9" borderId="34" xfId="0" applyFont="1" applyFill="1" applyBorder="1" applyAlignment="1">
      <alignment horizontal="center" vertical="center"/>
    </xf>
    <xf numFmtId="0" fontId="30" fillId="9" borderId="35" xfId="0" applyFont="1" applyFill="1" applyBorder="1" applyAlignment="1">
      <alignment horizontal="center" vertical="center"/>
    </xf>
    <xf numFmtId="0" fontId="30" fillId="9" borderId="27" xfId="0" applyFont="1" applyFill="1" applyBorder="1" applyAlignment="1">
      <alignment horizontal="center" vertical="center"/>
    </xf>
    <xf numFmtId="0" fontId="0" fillId="0" borderId="0" xfId="0" applyAlignment="1">
      <alignment horizontal="center" vertical="center"/>
    </xf>
    <xf numFmtId="0" fontId="30" fillId="9" borderId="28" xfId="0" applyFont="1" applyFill="1" applyBorder="1" applyAlignment="1">
      <alignment horizontal="center" vertical="center"/>
    </xf>
    <xf numFmtId="0" fontId="30" fillId="9" borderId="29" xfId="0" applyFont="1" applyFill="1" applyBorder="1" applyAlignment="1">
      <alignment horizontal="center" vertical="center"/>
    </xf>
    <xf numFmtId="0" fontId="30" fillId="9" borderId="30" xfId="0" applyFont="1" applyFill="1" applyBorder="1" applyAlignment="1">
      <alignment horizontal="center" vertical="center"/>
    </xf>
    <xf numFmtId="0" fontId="0" fillId="10" borderId="2" xfId="0" applyFill="1" applyBorder="1" applyAlignment="1">
      <alignment horizontal="center" vertical="center"/>
    </xf>
    <xf numFmtId="0" fontId="0" fillId="10" borderId="3" xfId="0" applyFill="1" applyBorder="1" applyAlignment="1">
      <alignment horizontal="center" vertical="center"/>
    </xf>
    <xf numFmtId="0" fontId="0" fillId="10" borderId="4" xfId="0" applyFill="1" applyBorder="1" applyAlignment="1">
      <alignment horizontal="center" vertical="center"/>
    </xf>
    <xf numFmtId="0" fontId="17" fillId="0" borderId="1" xfId="0" applyFont="1" applyBorder="1" applyAlignment="1">
      <alignment horizontal="center" vertical="center"/>
    </xf>
    <xf numFmtId="14" fontId="8" fillId="0" borderId="1" xfId="0" applyNumberFormat="1" applyFont="1" applyBorder="1" applyAlignment="1">
      <alignment horizontal="center" vertical="center"/>
    </xf>
    <xf numFmtId="0" fontId="0" fillId="0" borderId="31" xfId="0" applyBorder="1" applyAlignment="1">
      <alignment horizontal="center" vertical="center"/>
    </xf>
    <xf numFmtId="0" fontId="0" fillId="0" borderId="27" xfId="0" applyBorder="1" applyAlignment="1">
      <alignment horizontal="center" vertical="center"/>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30"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9" fillId="0" borderId="0" xfId="0" applyFont="1" applyAlignment="1">
      <alignment horizontal="center" vertical="center"/>
    </xf>
    <xf numFmtId="0" fontId="5" fillId="3" borderId="26"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0" fillId="5" borderId="1" xfId="0" applyFill="1" applyBorder="1" applyAlignment="1">
      <alignment horizontal="center" vertical="center"/>
    </xf>
    <xf numFmtId="0" fontId="13" fillId="9" borderId="34" xfId="0" applyFont="1" applyFill="1" applyBorder="1" applyAlignment="1">
      <alignment horizontal="center" vertical="center" wrapText="1"/>
    </xf>
    <xf numFmtId="0" fontId="13" fillId="9" borderId="35" xfId="0" applyFont="1" applyFill="1" applyBorder="1" applyAlignment="1">
      <alignment horizontal="center" vertical="center" wrapText="1"/>
    </xf>
    <xf numFmtId="0" fontId="13" fillId="9" borderId="27" xfId="0" applyFont="1" applyFill="1" applyBorder="1" applyAlignment="1">
      <alignment horizontal="center" vertical="center" wrapText="1"/>
    </xf>
    <xf numFmtId="0" fontId="15" fillId="10" borderId="1" xfId="0" applyFont="1" applyFill="1" applyBorder="1" applyAlignment="1">
      <alignment horizontal="right" vertical="center"/>
    </xf>
    <xf numFmtId="0" fontId="7" fillId="0" borderId="8" xfId="0" applyFont="1" applyBorder="1" applyAlignment="1">
      <alignment horizontal="left" vertical="center" wrapText="1"/>
    </xf>
    <xf numFmtId="0" fontId="7" fillId="0" borderId="5" xfId="0" applyFont="1" applyBorder="1" applyAlignment="1">
      <alignment horizontal="left" vertical="center" wrapText="1"/>
    </xf>
    <xf numFmtId="0" fontId="7" fillId="0" borderId="9" xfId="0" applyFont="1" applyBorder="1" applyAlignment="1">
      <alignment horizontal="left" vertical="center" wrapText="1"/>
    </xf>
    <xf numFmtId="0" fontId="32" fillId="0" borderId="0" xfId="0" applyFont="1" applyAlignment="1">
      <alignment horizontal="center" vertical="center" wrapText="1"/>
    </xf>
    <xf numFmtId="0" fontId="3" fillId="4" borderId="25" xfId="0" applyFont="1" applyFill="1" applyBorder="1" applyAlignment="1">
      <alignment horizontal="center" vertical="center" wrapText="1"/>
    </xf>
    <xf numFmtId="0" fontId="3" fillId="4" borderId="32"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0" fillId="0" borderId="10" xfId="0" applyBorder="1" applyAlignment="1">
      <alignment horizontal="left" vertical="center" wrapText="1"/>
    </xf>
    <xf numFmtId="0" fontId="0" fillId="0" borderId="0" xfId="0" applyAlignment="1">
      <alignment horizontal="left" vertical="center" wrapText="1"/>
    </xf>
    <xf numFmtId="0" fontId="0" fillId="0" borderId="11" xfId="0" applyBorder="1" applyAlignment="1">
      <alignment horizontal="left" vertical="center" wrapText="1"/>
    </xf>
    <xf numFmtId="0" fontId="0" fillId="0" borderId="10" xfId="0" applyBorder="1" applyAlignment="1">
      <alignment horizontal="left" vertical="center"/>
    </xf>
    <xf numFmtId="0" fontId="0" fillId="0" borderId="0" xfId="0" applyAlignment="1">
      <alignment horizontal="left" vertical="center"/>
    </xf>
    <xf numFmtId="0" fontId="0" fillId="0" borderId="11" xfId="0" applyBorder="1" applyAlignment="1">
      <alignment horizontal="left" vertical="center"/>
    </xf>
    <xf numFmtId="0" fontId="3" fillId="4" borderId="25" xfId="0" applyFont="1" applyFill="1" applyBorder="1" applyAlignment="1">
      <alignment horizontal="center" vertical="center"/>
    </xf>
    <xf numFmtId="0" fontId="3" fillId="4" borderId="32" xfId="0" applyFont="1" applyFill="1" applyBorder="1" applyAlignment="1">
      <alignment horizontal="center" vertical="center"/>
    </xf>
    <xf numFmtId="0" fontId="3" fillId="4" borderId="15" xfId="0" applyFont="1" applyFill="1" applyBorder="1" applyAlignment="1">
      <alignment horizontal="center" vertical="center"/>
    </xf>
    <xf numFmtId="0" fontId="7" fillId="0" borderId="10" xfId="0" applyFont="1" applyBorder="1" applyAlignment="1">
      <alignment horizontal="left" vertical="center" wrapText="1"/>
    </xf>
    <xf numFmtId="0" fontId="7" fillId="0" borderId="0" xfId="0" applyFont="1" applyAlignment="1">
      <alignment horizontal="left" vertical="center" wrapText="1"/>
    </xf>
    <xf numFmtId="0" fontId="7" fillId="0" borderId="11" xfId="0" applyFont="1" applyBorder="1" applyAlignment="1">
      <alignment horizontal="left" vertical="center" wrapText="1"/>
    </xf>
    <xf numFmtId="0" fontId="8" fillId="4" borderId="10" xfId="0" applyFont="1" applyFill="1" applyBorder="1" applyAlignment="1">
      <alignment horizontal="left" vertical="center" wrapText="1"/>
    </xf>
    <xf numFmtId="0" fontId="8" fillId="4" borderId="0" xfId="0" applyFont="1" applyFill="1" applyAlignment="1">
      <alignment horizontal="left" vertical="center" wrapText="1"/>
    </xf>
    <xf numFmtId="0" fontId="8" fillId="4" borderId="11" xfId="0" applyFont="1" applyFill="1" applyBorder="1" applyAlignment="1">
      <alignment horizontal="left" vertical="center" wrapText="1"/>
    </xf>
    <xf numFmtId="0" fontId="7" fillId="0" borderId="8" xfId="0" applyFont="1" applyBorder="1" applyAlignment="1">
      <alignment horizontal="left" vertical="center"/>
    </xf>
    <xf numFmtId="0" fontId="7" fillId="0" borderId="5" xfId="0" applyFont="1" applyBorder="1" applyAlignment="1">
      <alignment horizontal="left" vertical="center"/>
    </xf>
    <xf numFmtId="0" fontId="7" fillId="0" borderId="9" xfId="0" applyFont="1" applyBorder="1" applyAlignment="1">
      <alignment horizontal="left" vertical="center"/>
    </xf>
    <xf numFmtId="49" fontId="3" fillId="4" borderId="25" xfId="0" applyNumberFormat="1" applyFont="1" applyFill="1" applyBorder="1" applyAlignment="1">
      <alignment horizontal="center" vertical="center" wrapText="1"/>
    </xf>
    <xf numFmtId="49" fontId="3" fillId="4" borderId="32" xfId="0" applyNumberFormat="1" applyFont="1" applyFill="1" applyBorder="1" applyAlignment="1">
      <alignment horizontal="center" vertical="center" wrapText="1"/>
    </xf>
    <xf numFmtId="49" fontId="3" fillId="4" borderId="15" xfId="0" applyNumberFormat="1" applyFont="1" applyFill="1" applyBorder="1" applyAlignment="1">
      <alignment horizontal="center" vertical="center" wrapText="1"/>
    </xf>
    <xf numFmtId="0" fontId="15" fillId="10" borderId="19" xfId="0" applyFont="1" applyFill="1" applyBorder="1" applyAlignment="1">
      <alignment horizontal="right" vertical="center"/>
    </xf>
    <xf numFmtId="0" fontId="15" fillId="10" borderId="20" xfId="0" applyFont="1" applyFill="1" applyBorder="1" applyAlignment="1">
      <alignment horizontal="right" vertical="center"/>
    </xf>
    <xf numFmtId="0" fontId="15" fillId="10" borderId="21" xfId="0" applyFont="1" applyFill="1" applyBorder="1" applyAlignment="1">
      <alignment horizontal="right" vertical="center"/>
    </xf>
    <xf numFmtId="0" fontId="15" fillId="10" borderId="1" xfId="0" applyFont="1" applyFill="1" applyBorder="1" applyAlignment="1">
      <alignment horizontal="left" vertical="center"/>
    </xf>
    <xf numFmtId="0" fontId="4" fillId="2" borderId="8"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4" fillId="9" borderId="28" xfId="0" applyFont="1" applyFill="1" applyBorder="1" applyAlignment="1">
      <alignment horizontal="center" vertical="center" wrapText="1"/>
    </xf>
    <xf numFmtId="0" fontId="14" fillId="9" borderId="29" xfId="0" applyFont="1" applyFill="1" applyBorder="1" applyAlignment="1">
      <alignment horizontal="center" vertical="center" wrapText="1"/>
    </xf>
    <xf numFmtId="0" fontId="14" fillId="9" borderId="30" xfId="0" applyFont="1" applyFill="1" applyBorder="1" applyAlignment="1">
      <alignment horizontal="center" vertical="center" wrapText="1"/>
    </xf>
    <xf numFmtId="0" fontId="15" fillId="10" borderId="7" xfId="0" applyFont="1" applyFill="1" applyBorder="1" applyAlignment="1">
      <alignment horizontal="right" vertical="center"/>
    </xf>
    <xf numFmtId="0" fontId="1" fillId="10" borderId="1" xfId="0" applyFont="1" applyFill="1" applyBorder="1" applyAlignment="1">
      <alignment horizontal="left" vertical="center"/>
    </xf>
    <xf numFmtId="0" fontId="12" fillId="9" borderId="34" xfId="0" applyFont="1" applyFill="1" applyBorder="1" applyAlignment="1">
      <alignment horizontal="center" vertical="center" wrapText="1"/>
    </xf>
    <xf numFmtId="0" fontId="12" fillId="9" borderId="35" xfId="0" applyFont="1" applyFill="1" applyBorder="1" applyAlignment="1">
      <alignment horizontal="center" vertical="center" wrapText="1"/>
    </xf>
    <xf numFmtId="0" fontId="12" fillId="9" borderId="36"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cellXfs>
  <cellStyles count="4">
    <cellStyle name="Comma 2" xfId="2" xr:uid="{00000000-0005-0000-0000-000000000000}"/>
    <cellStyle name="Currency 2" xfId="1" xr:uid="{00000000-0005-0000-0000-000001000000}"/>
    <cellStyle name="Normal" xfId="0" builtinId="0"/>
    <cellStyle name="Normal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120649</xdr:colOff>
      <xdr:row>0</xdr:row>
      <xdr:rowOff>0</xdr:rowOff>
    </xdr:from>
    <xdr:to>
      <xdr:col>6</xdr:col>
      <xdr:colOff>355953</xdr:colOff>
      <xdr:row>0</xdr:row>
      <xdr:rowOff>614363</xdr:rowOff>
    </xdr:to>
    <xdr:pic>
      <xdr:nvPicPr>
        <xdr:cNvPr id="2" name="Picture 2">
          <a:extLst>
            <a:ext uri="{FF2B5EF4-FFF2-40B4-BE49-F238E27FC236}">
              <a16:creationId xmlns:a16="http://schemas.microsoft.com/office/drawing/2014/main" id="{14CBC0AE-FAE0-44BF-AAAD-C78E3D79B8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09593" y="0"/>
          <a:ext cx="1017941" cy="611188"/>
        </a:xfrm>
        <a:prstGeom prst="rect">
          <a:avLst/>
        </a:prstGeom>
      </xdr:spPr>
    </xdr:pic>
    <xdr:clientData/>
  </xdr:twoCellAnchor>
  <xdr:twoCellAnchor editAs="oneCell">
    <xdr:from>
      <xdr:col>0</xdr:col>
      <xdr:colOff>103187</xdr:colOff>
      <xdr:row>0</xdr:row>
      <xdr:rowOff>0</xdr:rowOff>
    </xdr:from>
    <xdr:to>
      <xdr:col>0</xdr:col>
      <xdr:colOff>1008063</xdr:colOff>
      <xdr:row>0</xdr:row>
      <xdr:rowOff>615496</xdr:rowOff>
    </xdr:to>
    <xdr:pic>
      <xdr:nvPicPr>
        <xdr:cNvPr id="3" name="Picture 4">
          <a:extLst>
            <a:ext uri="{FF2B5EF4-FFF2-40B4-BE49-F238E27FC236}">
              <a16:creationId xmlns:a16="http://schemas.microsoft.com/office/drawing/2014/main" id="{4A113D52-E887-4A75-B076-FC9F4D958B9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3187" y="0"/>
          <a:ext cx="904876" cy="6123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289560</xdr:colOff>
      <xdr:row>59</xdr:row>
      <xdr:rowOff>41910</xdr:rowOff>
    </xdr:from>
    <xdr:ext cx="65" cy="172227"/>
    <xdr:sp macro="" textlink="">
      <xdr:nvSpPr>
        <xdr:cNvPr id="2" name="ZoneTexte 1">
          <a:extLst>
            <a:ext uri="{FF2B5EF4-FFF2-40B4-BE49-F238E27FC236}">
              <a16:creationId xmlns:a16="http://schemas.microsoft.com/office/drawing/2014/main" id="{35B1FFA5-6309-4AA8-A866-7A7C1EA4DC08}"/>
            </a:ext>
          </a:extLst>
        </xdr:cNvPr>
        <xdr:cNvSpPr txBox="1"/>
      </xdr:nvSpPr>
      <xdr:spPr>
        <a:xfrm>
          <a:off x="4588510" y="15405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60</xdr:row>
      <xdr:rowOff>41910</xdr:rowOff>
    </xdr:from>
    <xdr:ext cx="65" cy="172227"/>
    <xdr:sp macro="" textlink="">
      <xdr:nvSpPr>
        <xdr:cNvPr id="3" name="ZoneTexte 2">
          <a:extLst>
            <a:ext uri="{FF2B5EF4-FFF2-40B4-BE49-F238E27FC236}">
              <a16:creationId xmlns:a16="http://schemas.microsoft.com/office/drawing/2014/main" id="{6E7537EC-0607-4FAB-A319-11F8033EA324}"/>
            </a:ext>
          </a:extLst>
        </xdr:cNvPr>
        <xdr:cNvSpPr txBox="1"/>
      </xdr:nvSpPr>
      <xdr:spPr>
        <a:xfrm>
          <a:off x="4588510" y="18707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59</xdr:row>
      <xdr:rowOff>41910</xdr:rowOff>
    </xdr:from>
    <xdr:ext cx="65" cy="172227"/>
    <xdr:sp macro="" textlink="">
      <xdr:nvSpPr>
        <xdr:cNvPr id="4" name="ZoneTexte 3">
          <a:extLst>
            <a:ext uri="{FF2B5EF4-FFF2-40B4-BE49-F238E27FC236}">
              <a16:creationId xmlns:a16="http://schemas.microsoft.com/office/drawing/2014/main" id="{B4F0F479-C2A8-4EE3-93A6-6C528575AEE1}"/>
            </a:ext>
          </a:extLst>
        </xdr:cNvPr>
        <xdr:cNvSpPr txBox="1"/>
      </xdr:nvSpPr>
      <xdr:spPr>
        <a:xfrm>
          <a:off x="4588510" y="16833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289560</xdr:colOff>
      <xdr:row>60</xdr:row>
      <xdr:rowOff>41910</xdr:rowOff>
    </xdr:from>
    <xdr:ext cx="65" cy="172227"/>
    <xdr:sp macro="" textlink="">
      <xdr:nvSpPr>
        <xdr:cNvPr id="2" name="ZoneTexte 1">
          <a:extLst>
            <a:ext uri="{FF2B5EF4-FFF2-40B4-BE49-F238E27FC236}">
              <a16:creationId xmlns:a16="http://schemas.microsoft.com/office/drawing/2014/main" id="{4E67D77C-FCD4-439D-91C4-FEDD061E1325}"/>
            </a:ext>
          </a:extLst>
        </xdr:cNvPr>
        <xdr:cNvSpPr txBox="1"/>
      </xdr:nvSpPr>
      <xdr:spPr>
        <a:xfrm>
          <a:off x="4626610" y="2288603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61</xdr:row>
      <xdr:rowOff>41910</xdr:rowOff>
    </xdr:from>
    <xdr:ext cx="65" cy="172227"/>
    <xdr:sp macro="" textlink="">
      <xdr:nvSpPr>
        <xdr:cNvPr id="3" name="ZoneTexte 2">
          <a:extLst>
            <a:ext uri="{FF2B5EF4-FFF2-40B4-BE49-F238E27FC236}">
              <a16:creationId xmlns:a16="http://schemas.microsoft.com/office/drawing/2014/main" id="{A5275072-36EE-4E43-8ADA-08258755841F}"/>
            </a:ext>
          </a:extLst>
        </xdr:cNvPr>
        <xdr:cNvSpPr txBox="1"/>
      </xdr:nvSpPr>
      <xdr:spPr>
        <a:xfrm>
          <a:off x="4626610" y="2314003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61</xdr:row>
      <xdr:rowOff>41910</xdr:rowOff>
    </xdr:from>
    <xdr:ext cx="65" cy="172227"/>
    <xdr:sp macro="" textlink="">
      <xdr:nvSpPr>
        <xdr:cNvPr id="4" name="ZoneTexte 2">
          <a:extLst>
            <a:ext uri="{FF2B5EF4-FFF2-40B4-BE49-F238E27FC236}">
              <a16:creationId xmlns:a16="http://schemas.microsoft.com/office/drawing/2014/main" id="{28052BAD-E717-46E0-BCFD-B7287ABD092A}"/>
            </a:ext>
          </a:extLst>
        </xdr:cNvPr>
        <xdr:cNvSpPr txBox="1"/>
      </xdr:nvSpPr>
      <xdr:spPr>
        <a:xfrm>
          <a:off x="4588510" y="172783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60</xdr:row>
      <xdr:rowOff>41910</xdr:rowOff>
    </xdr:from>
    <xdr:ext cx="65" cy="172227"/>
    <xdr:sp macro="" textlink="">
      <xdr:nvSpPr>
        <xdr:cNvPr id="5" name="ZoneTexte 3">
          <a:extLst>
            <a:ext uri="{FF2B5EF4-FFF2-40B4-BE49-F238E27FC236}">
              <a16:creationId xmlns:a16="http://schemas.microsoft.com/office/drawing/2014/main" id="{40E26E53-BB9E-4DD3-92C0-2AA1D56EB410}"/>
            </a:ext>
          </a:extLst>
        </xdr:cNvPr>
        <xdr:cNvSpPr txBox="1"/>
      </xdr:nvSpPr>
      <xdr:spPr>
        <a:xfrm>
          <a:off x="4588510" y="15405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60</xdr:row>
      <xdr:rowOff>0</xdr:rowOff>
    </xdr:from>
    <xdr:ext cx="65" cy="172227"/>
    <xdr:sp macro="" textlink="">
      <xdr:nvSpPr>
        <xdr:cNvPr id="6" name="ZoneTexte 5">
          <a:extLst>
            <a:ext uri="{FF2B5EF4-FFF2-40B4-BE49-F238E27FC236}">
              <a16:creationId xmlns:a16="http://schemas.microsoft.com/office/drawing/2014/main" id="{57500546-8441-4719-9D29-5FC390AA20A0}"/>
            </a:ext>
          </a:extLst>
        </xdr:cNvPr>
        <xdr:cNvSpPr txBox="1"/>
      </xdr:nvSpPr>
      <xdr:spPr>
        <a:xfrm>
          <a:off x="4588510" y="14986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59</xdr:row>
      <xdr:rowOff>41910</xdr:rowOff>
    </xdr:from>
    <xdr:ext cx="65" cy="172227"/>
    <xdr:sp macro="" textlink="">
      <xdr:nvSpPr>
        <xdr:cNvPr id="7" name="ZoneTexte 6">
          <a:extLst>
            <a:ext uri="{FF2B5EF4-FFF2-40B4-BE49-F238E27FC236}">
              <a16:creationId xmlns:a16="http://schemas.microsoft.com/office/drawing/2014/main" id="{72209141-1B65-4941-9902-1BF7B852B331}"/>
            </a:ext>
          </a:extLst>
        </xdr:cNvPr>
        <xdr:cNvSpPr txBox="1"/>
      </xdr:nvSpPr>
      <xdr:spPr>
        <a:xfrm>
          <a:off x="4588510" y="13531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289560</xdr:colOff>
      <xdr:row>66</xdr:row>
      <xdr:rowOff>41910</xdr:rowOff>
    </xdr:from>
    <xdr:ext cx="65" cy="172227"/>
    <xdr:sp macro="" textlink="">
      <xdr:nvSpPr>
        <xdr:cNvPr id="3" name="ZoneTexte 1">
          <a:extLst>
            <a:ext uri="{FF2B5EF4-FFF2-40B4-BE49-F238E27FC236}">
              <a16:creationId xmlns:a16="http://schemas.microsoft.com/office/drawing/2014/main" id="{EEDC3950-871A-488B-B006-16CE62901E8C}"/>
            </a:ext>
          </a:extLst>
        </xdr:cNvPr>
        <xdr:cNvSpPr txBox="1"/>
      </xdr:nvSpPr>
      <xdr:spPr>
        <a:xfrm>
          <a:off x="4598035" y="15690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xdr:col>
      <xdr:colOff>289560</xdr:colOff>
      <xdr:row>66</xdr:row>
      <xdr:rowOff>41910</xdr:rowOff>
    </xdr:from>
    <xdr:ext cx="65" cy="172227"/>
    <xdr:sp macro="" textlink="">
      <xdr:nvSpPr>
        <xdr:cNvPr id="2" name="ZoneTexte 1">
          <a:extLst>
            <a:ext uri="{FF2B5EF4-FFF2-40B4-BE49-F238E27FC236}">
              <a16:creationId xmlns:a16="http://schemas.microsoft.com/office/drawing/2014/main" id="{82C03FA4-C0CF-4B51-957F-4D5FD5C71B79}"/>
            </a:ext>
          </a:extLst>
        </xdr:cNvPr>
        <xdr:cNvSpPr txBox="1"/>
      </xdr:nvSpPr>
      <xdr:spPr>
        <a:xfrm>
          <a:off x="4598035" y="15690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289560</xdr:colOff>
      <xdr:row>67</xdr:row>
      <xdr:rowOff>41910</xdr:rowOff>
    </xdr:from>
    <xdr:ext cx="65" cy="172227"/>
    <xdr:sp macro="" textlink="">
      <xdr:nvSpPr>
        <xdr:cNvPr id="2" name="ZoneTexte 2">
          <a:extLst>
            <a:ext uri="{FF2B5EF4-FFF2-40B4-BE49-F238E27FC236}">
              <a16:creationId xmlns:a16="http://schemas.microsoft.com/office/drawing/2014/main" id="{AD1D2E97-52F1-4F23-AAB6-BD22442BE463}"/>
            </a:ext>
          </a:extLst>
        </xdr:cNvPr>
        <xdr:cNvSpPr txBox="1"/>
      </xdr:nvSpPr>
      <xdr:spPr>
        <a:xfrm>
          <a:off x="4598035" y="17595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66</xdr:row>
      <xdr:rowOff>41910</xdr:rowOff>
    </xdr:from>
    <xdr:ext cx="65" cy="172227"/>
    <xdr:sp macro="" textlink="">
      <xdr:nvSpPr>
        <xdr:cNvPr id="3" name="ZoneTexte 3">
          <a:extLst>
            <a:ext uri="{FF2B5EF4-FFF2-40B4-BE49-F238E27FC236}">
              <a16:creationId xmlns:a16="http://schemas.microsoft.com/office/drawing/2014/main" id="{D2CEA366-782E-4F82-8EB5-FEE7940A8021}"/>
            </a:ext>
          </a:extLst>
        </xdr:cNvPr>
        <xdr:cNvSpPr txBox="1"/>
      </xdr:nvSpPr>
      <xdr:spPr>
        <a:xfrm>
          <a:off x="4598035" y="15690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xdr:col>
      <xdr:colOff>289560</xdr:colOff>
      <xdr:row>66</xdr:row>
      <xdr:rowOff>41910</xdr:rowOff>
    </xdr:from>
    <xdr:ext cx="65" cy="172227"/>
    <xdr:sp macro="" textlink="">
      <xdr:nvSpPr>
        <xdr:cNvPr id="2" name="ZoneTexte 1">
          <a:extLst>
            <a:ext uri="{FF2B5EF4-FFF2-40B4-BE49-F238E27FC236}">
              <a16:creationId xmlns:a16="http://schemas.microsoft.com/office/drawing/2014/main" id="{FFCA7F60-7097-4810-AE3C-0EF650CD91DD}"/>
            </a:ext>
          </a:extLst>
        </xdr:cNvPr>
        <xdr:cNvSpPr txBox="1"/>
      </xdr:nvSpPr>
      <xdr:spPr>
        <a:xfrm>
          <a:off x="4588510" y="15405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2</xdr:col>
      <xdr:colOff>289560</xdr:colOff>
      <xdr:row>66</xdr:row>
      <xdr:rowOff>41910</xdr:rowOff>
    </xdr:from>
    <xdr:ext cx="65" cy="172227"/>
    <xdr:sp macro="" textlink="">
      <xdr:nvSpPr>
        <xdr:cNvPr id="2" name="ZoneTexte 1">
          <a:extLst>
            <a:ext uri="{FF2B5EF4-FFF2-40B4-BE49-F238E27FC236}">
              <a16:creationId xmlns:a16="http://schemas.microsoft.com/office/drawing/2014/main" id="{930601C9-0591-4E60-AA08-3499B90F83B4}"/>
            </a:ext>
          </a:extLst>
        </xdr:cNvPr>
        <xdr:cNvSpPr txBox="1"/>
      </xdr:nvSpPr>
      <xdr:spPr>
        <a:xfrm>
          <a:off x="4598035" y="15690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9"/>
  <sheetViews>
    <sheetView tabSelected="1" zoomScale="80" zoomScaleNormal="80" workbookViewId="0">
      <pane ySplit="1" topLeftCell="A2" activePane="bottomLeft" state="frozen"/>
      <selection pane="bottomLeft" activeCell="H9" sqref="H9"/>
    </sheetView>
  </sheetViews>
  <sheetFormatPr baseColWidth="10" defaultColWidth="8.7265625" defaultRowHeight="14.5" x14ac:dyDescent="0.35"/>
  <cols>
    <col min="1" max="1" width="15.6328125" style="1" customWidth="1"/>
    <col min="2" max="2" width="50.6328125" style="1" customWidth="1"/>
    <col min="3" max="3" width="15.6328125" style="16" customWidth="1"/>
    <col min="4" max="5" width="22.6328125" style="1" customWidth="1"/>
    <col min="6" max="7" width="10.6328125" style="1" customWidth="1"/>
    <col min="8" max="9" width="8.7265625" style="1"/>
    <col min="10" max="10" width="9.26953125" style="1" customWidth="1"/>
    <col min="11" max="16384" width="8.7265625" style="1"/>
  </cols>
  <sheetData>
    <row r="1" spans="1:7" ht="50.15" customHeight="1" thickBot="1" x14ac:dyDescent="0.4">
      <c r="A1" s="62"/>
      <c r="B1" s="324" t="s">
        <v>168</v>
      </c>
      <c r="C1" s="325"/>
      <c r="D1" s="325"/>
      <c r="E1" s="326"/>
      <c r="F1" s="322"/>
      <c r="G1" s="323"/>
    </row>
    <row r="2" spans="1:7" ht="15" customHeight="1" x14ac:dyDescent="0.35"/>
    <row r="3" spans="1:7" ht="20" customHeight="1" x14ac:dyDescent="0.35">
      <c r="B3" s="327" t="s">
        <v>162</v>
      </c>
      <c r="C3" s="328"/>
      <c r="D3" s="328"/>
      <c r="E3" s="329"/>
      <c r="F3" s="320" t="s">
        <v>163</v>
      </c>
      <c r="G3" s="320"/>
    </row>
    <row r="4" spans="1:7" ht="20" customHeight="1" x14ac:dyDescent="0.35">
      <c r="B4" s="330" t="s">
        <v>458</v>
      </c>
      <c r="C4" s="331"/>
      <c r="D4" s="331"/>
      <c r="E4" s="332"/>
      <c r="F4" s="321">
        <f ca="1">TODAY()</f>
        <v>45818</v>
      </c>
      <c r="G4" s="321"/>
    </row>
    <row r="5" spans="1:7" ht="30" customHeight="1" x14ac:dyDescent="0.35"/>
    <row r="6" spans="1:7" ht="40" customHeight="1" x14ac:dyDescent="0.35">
      <c r="B6" s="231" t="s">
        <v>1</v>
      </c>
      <c r="C6" s="232" t="s">
        <v>164</v>
      </c>
      <c r="D6" s="232" t="s">
        <v>12</v>
      </c>
      <c r="E6" s="233" t="s">
        <v>13</v>
      </c>
    </row>
    <row r="7" spans="1:7" ht="30" customHeight="1" x14ac:dyDescent="0.35">
      <c r="B7" s="238" t="s">
        <v>193</v>
      </c>
      <c r="C7" s="308"/>
      <c r="D7" s="238"/>
      <c r="E7" s="238"/>
    </row>
    <row r="8" spans="1:7" ht="18" customHeight="1" x14ac:dyDescent="0.35">
      <c r="B8" s="236" t="s">
        <v>113</v>
      </c>
      <c r="C8" s="14"/>
      <c r="D8" s="24"/>
      <c r="E8" s="82"/>
    </row>
    <row r="9" spans="1:7" ht="18" customHeight="1" x14ac:dyDescent="0.35">
      <c r="B9" s="236" t="s">
        <v>192</v>
      </c>
      <c r="C9" s="14">
        <v>947</v>
      </c>
      <c r="D9" s="89"/>
      <c r="E9" s="64">
        <f t="shared" ref="E9:E14" si="0">C9*D9</f>
        <v>0</v>
      </c>
    </row>
    <row r="10" spans="1:7" ht="18" customHeight="1" x14ac:dyDescent="0.35">
      <c r="B10" s="236" t="s">
        <v>166</v>
      </c>
      <c r="C10" s="14">
        <v>16</v>
      </c>
      <c r="D10" s="24">
        <f>'LOGEMENT MIL RANG'!F74</f>
        <v>0</v>
      </c>
      <c r="E10" s="64">
        <f t="shared" si="0"/>
        <v>0</v>
      </c>
    </row>
    <row r="11" spans="1:7" ht="18" customHeight="1" x14ac:dyDescent="0.35">
      <c r="B11" s="236" t="s">
        <v>463</v>
      </c>
      <c r="C11" s="14">
        <v>8</v>
      </c>
      <c r="D11" s="24">
        <f>'STR.SANITAIRES LOG TROUPES'!F66</f>
        <v>0</v>
      </c>
      <c r="E11" s="64">
        <f>C11*D11</f>
        <v>0</v>
      </c>
    </row>
    <row r="12" spans="1:7" ht="18" customHeight="1" x14ac:dyDescent="0.35">
      <c r="B12" s="236" t="s">
        <v>471</v>
      </c>
      <c r="C12" s="14">
        <v>1</v>
      </c>
      <c r="D12" s="24">
        <f>'PLOMBERIE SANITAIRES TROUPES'!F32</f>
        <v>0</v>
      </c>
      <c r="E12" s="64">
        <f>C12*D12</f>
        <v>0</v>
      </c>
    </row>
    <row r="13" spans="1:7" ht="18" customHeight="1" x14ac:dyDescent="0.35">
      <c r="B13" s="236" t="s">
        <v>467</v>
      </c>
      <c r="C13" s="14">
        <v>3</v>
      </c>
      <c r="D13" s="24">
        <f>'LOG MANAGEMENT INTERM BLOC 1'!F80</f>
        <v>0</v>
      </c>
      <c r="E13" s="64">
        <f>C13*D13</f>
        <v>0</v>
      </c>
    </row>
    <row r="14" spans="1:7" ht="18" customHeight="1" x14ac:dyDescent="0.35">
      <c r="B14" s="236" t="s">
        <v>466</v>
      </c>
      <c r="C14" s="14">
        <v>3</v>
      </c>
      <c r="D14" s="24">
        <f>'LOG. MANAGEMENT INTERM. BLOC 2'!F80</f>
        <v>0</v>
      </c>
      <c r="E14" s="64">
        <f t="shared" si="0"/>
        <v>0</v>
      </c>
      <c r="G14" s="63"/>
    </row>
    <row r="15" spans="1:7" ht="18" customHeight="1" x14ac:dyDescent="0.35">
      <c r="B15" s="236" t="s">
        <v>468</v>
      </c>
      <c r="C15" s="14">
        <v>3</v>
      </c>
      <c r="D15" s="24">
        <f>'LOG MANAGEMENT INTERM BLOC 3'!F80</f>
        <v>0</v>
      </c>
      <c r="E15" s="64">
        <f>C15*D15</f>
        <v>0</v>
      </c>
    </row>
    <row r="16" spans="1:7" ht="18" customHeight="1" x14ac:dyDescent="0.35">
      <c r="B16" s="236" t="s">
        <v>190</v>
      </c>
      <c r="C16" s="14">
        <v>1</v>
      </c>
      <c r="D16" s="24">
        <f>'LOGEMENT MANAGEMENT VILLA 1'!F81</f>
        <v>0</v>
      </c>
      <c r="E16" s="64">
        <f>C16*D16</f>
        <v>0</v>
      </c>
    </row>
    <row r="17" spans="2:5" ht="18" customHeight="1" x14ac:dyDescent="0.35">
      <c r="B17" s="236" t="s">
        <v>191</v>
      </c>
      <c r="C17" s="14">
        <v>1</v>
      </c>
      <c r="D17" s="24">
        <f>'LOGEMENT MANAGEMENT VILLA 2'!F81</f>
        <v>0</v>
      </c>
      <c r="E17" s="64">
        <f>D17*C17</f>
        <v>0</v>
      </c>
    </row>
    <row r="18" spans="2:5" ht="18" customHeight="1" x14ac:dyDescent="0.35">
      <c r="B18" s="236" t="s">
        <v>464</v>
      </c>
      <c r="C18" s="14">
        <v>1</v>
      </c>
      <c r="D18" s="24">
        <f>'PLOMBERIE BLOCS ET VILLAS'!F41</f>
        <v>0</v>
      </c>
      <c r="E18" s="64">
        <f>C18*D18</f>
        <v>0</v>
      </c>
    </row>
    <row r="19" spans="2:5" ht="30" customHeight="1" x14ac:dyDescent="0.35">
      <c r="B19" s="317"/>
      <c r="C19" s="318"/>
      <c r="D19" s="319"/>
      <c r="E19" s="234">
        <f>SUM(E8:E18)</f>
        <v>0</v>
      </c>
    </row>
    <row r="20" spans="2:5" ht="15" customHeight="1" thickBot="1" x14ac:dyDescent="0.4">
      <c r="B20" s="313"/>
      <c r="C20" s="313"/>
      <c r="D20" s="313"/>
      <c r="E20" s="313"/>
    </row>
    <row r="21" spans="2:5" ht="30" customHeight="1" thickBot="1" x14ac:dyDescent="0.4">
      <c r="B21" s="310" t="s">
        <v>459</v>
      </c>
      <c r="C21" s="311"/>
      <c r="D21" s="312"/>
      <c r="E21" s="235">
        <f>E19</f>
        <v>0</v>
      </c>
    </row>
    <row r="22" spans="2:5" ht="50" customHeight="1" x14ac:dyDescent="0.35"/>
    <row r="23" spans="2:5" ht="30" customHeight="1" x14ac:dyDescent="0.35">
      <c r="B23" s="237" t="s">
        <v>461</v>
      </c>
      <c r="C23" s="308"/>
      <c r="D23" s="238"/>
      <c r="E23" s="238"/>
    </row>
    <row r="24" spans="2:5" ht="18" customHeight="1" x14ac:dyDescent="0.35">
      <c r="B24" s="236" t="s">
        <v>190</v>
      </c>
      <c r="C24" s="14">
        <v>4</v>
      </c>
      <c r="D24" s="24">
        <f>D16</f>
        <v>0</v>
      </c>
      <c r="E24" s="64">
        <f>C24*D24</f>
        <v>0</v>
      </c>
    </row>
    <row r="25" spans="2:5" ht="18" customHeight="1" x14ac:dyDescent="0.35">
      <c r="B25" s="236" t="s">
        <v>191</v>
      </c>
      <c r="C25" s="14">
        <v>4</v>
      </c>
      <c r="D25" s="24">
        <f>D17</f>
        <v>0</v>
      </c>
      <c r="E25" s="64">
        <f>D25*C25</f>
        <v>0</v>
      </c>
    </row>
    <row r="26" spans="2:5" ht="18" customHeight="1" x14ac:dyDescent="0.35">
      <c r="B26" s="236" t="s">
        <v>465</v>
      </c>
      <c r="C26" s="14">
        <v>1</v>
      </c>
      <c r="D26" s="24">
        <f>'PLOMBERIE BLOCS ET VILLAS'!M41</f>
        <v>0</v>
      </c>
      <c r="E26" s="64">
        <f>D26*C26</f>
        <v>0</v>
      </c>
    </row>
    <row r="27" spans="2:5" ht="30" customHeight="1" x14ac:dyDescent="0.35">
      <c r="B27" s="317"/>
      <c r="C27" s="318"/>
      <c r="D27" s="319"/>
      <c r="E27" s="234">
        <f>SUM(E24:E26)</f>
        <v>0</v>
      </c>
    </row>
    <row r="28" spans="2:5" ht="15" customHeight="1" thickBot="1" x14ac:dyDescent="0.4">
      <c r="B28" s="5"/>
      <c r="D28" s="63"/>
      <c r="E28" s="65"/>
    </row>
    <row r="29" spans="2:5" ht="30" customHeight="1" thickBot="1" x14ac:dyDescent="0.4">
      <c r="B29" s="314" t="s">
        <v>460</v>
      </c>
      <c r="C29" s="315"/>
      <c r="D29" s="316"/>
      <c r="E29" s="235">
        <f>SUM(E27)</f>
        <v>0</v>
      </c>
    </row>
  </sheetData>
  <mergeCells count="11">
    <mergeCell ref="F3:G3"/>
    <mergeCell ref="F4:G4"/>
    <mergeCell ref="F1:G1"/>
    <mergeCell ref="B1:E1"/>
    <mergeCell ref="B3:E3"/>
    <mergeCell ref="B4:E4"/>
    <mergeCell ref="B21:D21"/>
    <mergeCell ref="B20:E20"/>
    <mergeCell ref="B29:D29"/>
    <mergeCell ref="B19:D19"/>
    <mergeCell ref="B27:D27"/>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sheetPr>
  <dimension ref="A1:F82"/>
  <sheetViews>
    <sheetView zoomScale="80" zoomScaleNormal="80" workbookViewId="0">
      <selection activeCell="J2" sqref="J2"/>
    </sheetView>
  </sheetViews>
  <sheetFormatPr baseColWidth="10" defaultColWidth="9.08984375" defaultRowHeight="14.5" x14ac:dyDescent="0.35"/>
  <cols>
    <col min="1" max="1" width="10.6328125" style="42" customWidth="1"/>
    <col min="2" max="2" width="52.6328125" style="1" customWidth="1"/>
    <col min="3" max="4" width="10.6328125" style="16" customWidth="1"/>
    <col min="5" max="6" width="13.6328125" style="16" customWidth="1"/>
    <col min="7" max="16384" width="9.08984375" style="1"/>
  </cols>
  <sheetData>
    <row r="1" spans="1:6" ht="40" customHeight="1" x14ac:dyDescent="0.35">
      <c r="A1" s="333" t="s">
        <v>158</v>
      </c>
      <c r="B1" s="333"/>
      <c r="C1" s="333"/>
      <c r="D1" s="333"/>
      <c r="E1" s="333"/>
      <c r="F1" s="333"/>
    </row>
    <row r="2" spans="1:6" ht="15" customHeight="1" x14ac:dyDescent="0.35">
      <c r="A2" s="340" t="s">
        <v>458</v>
      </c>
      <c r="B2" s="340"/>
      <c r="C2" s="340"/>
      <c r="D2" s="340"/>
      <c r="E2" s="340"/>
      <c r="F2" s="340"/>
    </row>
    <row r="3" spans="1:6" ht="30" customHeight="1" x14ac:dyDescent="0.35">
      <c r="A3" s="334" t="s">
        <v>160</v>
      </c>
      <c r="B3" s="335"/>
      <c r="C3" s="335"/>
      <c r="D3" s="335"/>
      <c r="E3" s="335"/>
      <c r="F3" s="336"/>
    </row>
    <row r="4" spans="1:6" ht="20" customHeight="1" x14ac:dyDescent="0.35">
      <c r="A4" s="377" t="s">
        <v>252</v>
      </c>
      <c r="B4" s="378"/>
      <c r="C4" s="378"/>
      <c r="D4" s="378"/>
      <c r="E4" s="378"/>
      <c r="F4" s="379"/>
    </row>
    <row r="5" spans="1:6" ht="40" customHeight="1" x14ac:dyDescent="0.35">
      <c r="A5" s="255" t="s">
        <v>0</v>
      </c>
      <c r="B5" s="256" t="s">
        <v>1</v>
      </c>
      <c r="C5" s="257" t="s">
        <v>14</v>
      </c>
      <c r="D5" s="256" t="s">
        <v>2</v>
      </c>
      <c r="E5" s="258" t="s">
        <v>12</v>
      </c>
      <c r="F5" s="258" t="s">
        <v>13</v>
      </c>
    </row>
    <row r="6" spans="1:6" ht="30" customHeight="1" x14ac:dyDescent="0.35">
      <c r="A6" s="241" t="s">
        <v>11</v>
      </c>
      <c r="B6" s="242" t="s">
        <v>10</v>
      </c>
      <c r="C6" s="243"/>
      <c r="D6" s="243"/>
      <c r="E6" s="243"/>
      <c r="F6" s="243"/>
    </row>
    <row r="7" spans="1:6" s="5" customFormat="1" ht="15" customHeight="1" x14ac:dyDescent="0.35">
      <c r="A7" s="11"/>
      <c r="C7" s="11"/>
      <c r="D7" s="11"/>
      <c r="E7" s="11"/>
      <c r="F7" s="47"/>
    </row>
    <row r="8" spans="1:6" ht="30" customHeight="1" x14ac:dyDescent="0.35">
      <c r="A8" s="241" t="s">
        <v>16</v>
      </c>
      <c r="B8" s="242" t="s">
        <v>15</v>
      </c>
      <c r="C8" s="243"/>
      <c r="D8" s="243"/>
      <c r="E8" s="243"/>
      <c r="F8" s="243"/>
    </row>
    <row r="9" spans="1:6" ht="18" customHeight="1" x14ac:dyDescent="0.35">
      <c r="A9" s="35" t="s">
        <v>17</v>
      </c>
      <c r="B9" s="4" t="s">
        <v>9</v>
      </c>
      <c r="C9" s="13" t="s">
        <v>4</v>
      </c>
      <c r="D9" s="13">
        <v>71.2</v>
      </c>
      <c r="E9" s="56"/>
      <c r="F9" s="21">
        <f t="shared" ref="F9:F17" si="0">D9*E9</f>
        <v>0</v>
      </c>
    </row>
    <row r="10" spans="1:6" ht="18" customHeight="1" x14ac:dyDescent="0.35">
      <c r="A10" s="36" t="s">
        <v>18</v>
      </c>
      <c r="B10" s="2" t="s">
        <v>5</v>
      </c>
      <c r="C10" s="14" t="s">
        <v>4</v>
      </c>
      <c r="D10" s="13">
        <v>111.3</v>
      </c>
      <c r="E10" s="56"/>
      <c r="F10" s="21">
        <f t="shared" si="0"/>
        <v>0</v>
      </c>
    </row>
    <row r="11" spans="1:6" ht="18" customHeight="1" x14ac:dyDescent="0.35">
      <c r="A11" s="36" t="s">
        <v>19</v>
      </c>
      <c r="B11" s="12" t="s">
        <v>95</v>
      </c>
      <c r="C11" s="14" t="s">
        <v>4</v>
      </c>
      <c r="D11" s="13">
        <v>7.12</v>
      </c>
      <c r="E11" s="56"/>
      <c r="F11" s="21">
        <f t="shared" si="0"/>
        <v>0</v>
      </c>
    </row>
    <row r="12" spans="1:6" ht="32.15" customHeight="1" x14ac:dyDescent="0.35">
      <c r="A12" s="36" t="s">
        <v>20</v>
      </c>
      <c r="B12" s="12" t="s">
        <v>118</v>
      </c>
      <c r="C12" s="14" t="s">
        <v>4</v>
      </c>
      <c r="D12" s="13">
        <v>28.5</v>
      </c>
      <c r="E12" s="56"/>
      <c r="F12" s="21">
        <f t="shared" si="0"/>
        <v>0</v>
      </c>
    </row>
    <row r="13" spans="1:6" ht="18" customHeight="1" x14ac:dyDescent="0.35">
      <c r="A13" s="36" t="s">
        <v>21</v>
      </c>
      <c r="B13" s="2" t="s">
        <v>100</v>
      </c>
      <c r="C13" s="14" t="s">
        <v>4</v>
      </c>
      <c r="D13" s="13">
        <v>122.166</v>
      </c>
      <c r="E13" s="56"/>
      <c r="F13" s="21">
        <f t="shared" si="0"/>
        <v>0</v>
      </c>
    </row>
    <row r="14" spans="1:6" ht="32.15" customHeight="1" x14ac:dyDescent="0.35">
      <c r="A14" s="36" t="s">
        <v>22</v>
      </c>
      <c r="B14" s="12" t="s">
        <v>121</v>
      </c>
      <c r="C14" s="14" t="s">
        <v>4</v>
      </c>
      <c r="D14" s="13">
        <v>18</v>
      </c>
      <c r="E14" s="56"/>
      <c r="F14" s="21">
        <f t="shared" si="0"/>
        <v>0</v>
      </c>
    </row>
    <row r="15" spans="1:6" ht="32.15" customHeight="1" x14ac:dyDescent="0.35">
      <c r="A15" s="36" t="s">
        <v>23</v>
      </c>
      <c r="B15" s="12" t="s">
        <v>116</v>
      </c>
      <c r="C15" s="14" t="s">
        <v>4</v>
      </c>
      <c r="D15" s="13">
        <v>22.26</v>
      </c>
      <c r="E15" s="56"/>
      <c r="F15" s="21">
        <f t="shared" si="0"/>
        <v>0</v>
      </c>
    </row>
    <row r="16" spans="1:6" ht="32.15" customHeight="1" x14ac:dyDescent="0.35">
      <c r="A16" s="36" t="s">
        <v>24</v>
      </c>
      <c r="B16" s="17" t="s">
        <v>101</v>
      </c>
      <c r="C16" s="15" t="s">
        <v>4</v>
      </c>
      <c r="D16" s="13">
        <v>7</v>
      </c>
      <c r="E16" s="56"/>
      <c r="F16" s="21">
        <f t="shared" si="0"/>
        <v>0</v>
      </c>
    </row>
    <row r="17" spans="1:6" ht="18" customHeight="1" x14ac:dyDescent="0.35">
      <c r="A17" s="37" t="s">
        <v>25</v>
      </c>
      <c r="B17" s="22" t="s">
        <v>26</v>
      </c>
      <c r="C17" s="23" t="s">
        <v>3</v>
      </c>
      <c r="D17" s="25">
        <v>1</v>
      </c>
      <c r="E17" s="57"/>
      <c r="F17" s="46">
        <f t="shared" si="0"/>
        <v>0</v>
      </c>
    </row>
    <row r="18" spans="1:6" s="5" customFormat="1" ht="30" customHeight="1" x14ac:dyDescent="0.35">
      <c r="A18" s="344" t="s">
        <v>27</v>
      </c>
      <c r="B18" s="344"/>
      <c r="C18" s="344"/>
      <c r="D18" s="344"/>
      <c r="E18" s="344"/>
      <c r="F18" s="248">
        <f>SUM(F9:F17)</f>
        <v>0</v>
      </c>
    </row>
    <row r="19" spans="1:6" s="5" customFormat="1" ht="15" customHeight="1" x14ac:dyDescent="0.35">
      <c r="A19" s="11"/>
      <c r="C19" s="11"/>
      <c r="D19" s="11"/>
      <c r="E19" s="11"/>
      <c r="F19" s="52"/>
    </row>
    <row r="20" spans="1:6" ht="30" customHeight="1" x14ac:dyDescent="0.35">
      <c r="A20" s="241" t="s">
        <v>28</v>
      </c>
      <c r="B20" s="242" t="s">
        <v>94</v>
      </c>
      <c r="C20" s="243"/>
      <c r="D20" s="243"/>
      <c r="E20" s="243"/>
      <c r="F20" s="243"/>
    </row>
    <row r="21" spans="1:6" ht="21.5" customHeight="1" x14ac:dyDescent="0.35">
      <c r="A21" s="35" t="s">
        <v>29</v>
      </c>
      <c r="B21" s="18" t="s">
        <v>102</v>
      </c>
      <c r="C21" s="13" t="s">
        <v>4</v>
      </c>
      <c r="D21" s="13">
        <v>91.62</v>
      </c>
      <c r="E21" s="56"/>
      <c r="F21" s="21">
        <f t="shared" ref="F21:F27" si="1">D21*E21</f>
        <v>0</v>
      </c>
    </row>
    <row r="22" spans="1:6" ht="37" customHeight="1" x14ac:dyDescent="0.35">
      <c r="A22" s="36" t="s">
        <v>30</v>
      </c>
      <c r="B22" s="19" t="s">
        <v>165</v>
      </c>
      <c r="C22" s="13" t="s">
        <v>7</v>
      </c>
      <c r="D22" s="13">
        <v>0.9</v>
      </c>
      <c r="E22" s="56"/>
      <c r="F22" s="21">
        <f t="shared" si="1"/>
        <v>0</v>
      </c>
    </row>
    <row r="23" spans="1:6" ht="32.15" customHeight="1" x14ac:dyDescent="0.35">
      <c r="A23" s="36" t="s">
        <v>31</v>
      </c>
      <c r="B23" s="19" t="s">
        <v>146</v>
      </c>
      <c r="C23" s="14" t="s">
        <v>4</v>
      </c>
      <c r="D23" s="13">
        <v>7.2</v>
      </c>
      <c r="E23" s="56"/>
      <c r="F23" s="21">
        <f t="shared" si="1"/>
        <v>0</v>
      </c>
    </row>
    <row r="24" spans="1:6" ht="32.15" customHeight="1" x14ac:dyDescent="0.35">
      <c r="A24" s="36" t="s">
        <v>32</v>
      </c>
      <c r="B24" s="19" t="s">
        <v>147</v>
      </c>
      <c r="C24" s="14" t="s">
        <v>4</v>
      </c>
      <c r="D24" s="13">
        <v>3</v>
      </c>
      <c r="E24" s="56"/>
      <c r="F24" s="21">
        <f t="shared" si="1"/>
        <v>0</v>
      </c>
    </row>
    <row r="25" spans="1:6" ht="32.15" customHeight="1" x14ac:dyDescent="0.35">
      <c r="A25" s="36" t="s">
        <v>33</v>
      </c>
      <c r="B25" s="7" t="s">
        <v>167</v>
      </c>
      <c r="C25" s="14" t="s">
        <v>4</v>
      </c>
      <c r="D25" s="13">
        <v>9.84</v>
      </c>
      <c r="E25" s="56"/>
      <c r="F25" s="21">
        <f t="shared" si="1"/>
        <v>0</v>
      </c>
    </row>
    <row r="26" spans="1:6" ht="24" customHeight="1" x14ac:dyDescent="0.35">
      <c r="A26" s="36" t="s">
        <v>34</v>
      </c>
      <c r="B26" s="19" t="s">
        <v>198</v>
      </c>
      <c r="C26" s="14" t="s">
        <v>4</v>
      </c>
      <c r="D26" s="14">
        <v>3.39</v>
      </c>
      <c r="E26" s="56"/>
      <c r="F26" s="21">
        <f t="shared" si="1"/>
        <v>0</v>
      </c>
    </row>
    <row r="27" spans="1:6" ht="32.15" customHeight="1" x14ac:dyDescent="0.35">
      <c r="A27" s="36" t="s">
        <v>35</v>
      </c>
      <c r="B27" s="19" t="s">
        <v>148</v>
      </c>
      <c r="C27" s="15" t="s">
        <v>7</v>
      </c>
      <c r="D27" s="25">
        <v>1221.6600000000001</v>
      </c>
      <c r="E27" s="57"/>
      <c r="F27" s="46">
        <f t="shared" si="1"/>
        <v>0</v>
      </c>
    </row>
    <row r="28" spans="1:6" s="5" customFormat="1" ht="30" customHeight="1" x14ac:dyDescent="0.35">
      <c r="A28" s="344" t="s">
        <v>93</v>
      </c>
      <c r="B28" s="344"/>
      <c r="C28" s="344"/>
      <c r="D28" s="344"/>
      <c r="E28" s="344"/>
      <c r="F28" s="240">
        <f>SUM(F21:F27)</f>
        <v>0</v>
      </c>
    </row>
    <row r="29" spans="1:6" s="5" customFormat="1" ht="15" customHeight="1" x14ac:dyDescent="0.35">
      <c r="A29" s="38"/>
      <c r="B29" s="1"/>
      <c r="C29" s="16"/>
      <c r="D29" s="16"/>
      <c r="E29" s="47"/>
      <c r="F29" s="47"/>
    </row>
    <row r="30" spans="1:6" ht="30" customHeight="1" x14ac:dyDescent="0.35">
      <c r="A30" s="241" t="s">
        <v>37</v>
      </c>
      <c r="B30" s="242" t="s">
        <v>92</v>
      </c>
      <c r="C30" s="243"/>
      <c r="D30" s="243"/>
      <c r="E30" s="243"/>
      <c r="F30" s="243"/>
    </row>
    <row r="31" spans="1:6" ht="18" customHeight="1" x14ac:dyDescent="0.35">
      <c r="A31" s="35" t="s">
        <v>38</v>
      </c>
      <c r="B31" s="3" t="s">
        <v>103</v>
      </c>
      <c r="C31" s="13" t="s">
        <v>6</v>
      </c>
      <c r="D31" s="13">
        <v>550.79999999999995</v>
      </c>
      <c r="E31" s="56"/>
      <c r="F31" s="21">
        <f t="shared" ref="F31:F36" si="2">D31*E31</f>
        <v>0</v>
      </c>
    </row>
    <row r="32" spans="1:6" ht="18" customHeight="1" x14ac:dyDescent="0.35">
      <c r="A32" s="36" t="s">
        <v>39</v>
      </c>
      <c r="B32" s="8" t="s">
        <v>104</v>
      </c>
      <c r="C32" s="14" t="s">
        <v>6</v>
      </c>
      <c r="D32" s="13">
        <v>1066.58</v>
      </c>
      <c r="E32" s="56"/>
      <c r="F32" s="21">
        <f t="shared" si="2"/>
        <v>0</v>
      </c>
    </row>
    <row r="33" spans="1:6" ht="18" customHeight="1" x14ac:dyDescent="0.35">
      <c r="A33" s="36" t="s">
        <v>40</v>
      </c>
      <c r="B33" s="7" t="s">
        <v>96</v>
      </c>
      <c r="C33" s="14" t="s">
        <v>7</v>
      </c>
      <c r="D33" s="13">
        <v>531.54999999999995</v>
      </c>
      <c r="E33" s="56"/>
      <c r="F33" s="21">
        <f t="shared" si="2"/>
        <v>0</v>
      </c>
    </row>
    <row r="34" spans="1:6" ht="18" customHeight="1" x14ac:dyDescent="0.35">
      <c r="A34" s="36" t="s">
        <v>41</v>
      </c>
      <c r="B34" s="7" t="s">
        <v>156</v>
      </c>
      <c r="C34" s="14" t="s">
        <v>6</v>
      </c>
      <c r="D34" s="13">
        <v>210</v>
      </c>
      <c r="E34" s="56"/>
      <c r="F34" s="21">
        <f t="shared" si="2"/>
        <v>0</v>
      </c>
    </row>
    <row r="35" spans="1:6" ht="18" customHeight="1" x14ac:dyDescent="0.35">
      <c r="A35" s="36" t="s">
        <v>132</v>
      </c>
      <c r="B35" s="7" t="s">
        <v>131</v>
      </c>
      <c r="C35" s="14" t="s">
        <v>6</v>
      </c>
      <c r="D35" s="13">
        <v>81.3</v>
      </c>
      <c r="E35" s="56"/>
      <c r="F35" s="21">
        <f t="shared" si="2"/>
        <v>0</v>
      </c>
    </row>
    <row r="36" spans="1:6" s="32" customFormat="1" ht="32.15" customHeight="1" x14ac:dyDescent="0.35">
      <c r="A36" s="39" t="s">
        <v>143</v>
      </c>
      <c r="B36" s="19" t="s">
        <v>150</v>
      </c>
      <c r="C36" s="31" t="s">
        <v>7</v>
      </c>
      <c r="D36" s="33">
        <v>235.5</v>
      </c>
      <c r="E36" s="60"/>
      <c r="F36" s="48">
        <f t="shared" si="2"/>
        <v>0</v>
      </c>
    </row>
    <row r="37" spans="1:6" ht="30" customHeight="1" x14ac:dyDescent="0.35">
      <c r="A37" s="344" t="s">
        <v>91</v>
      </c>
      <c r="B37" s="344"/>
      <c r="C37" s="344"/>
      <c r="D37" s="344"/>
      <c r="E37" s="344"/>
      <c r="F37" s="240">
        <f>SUM(F31:F36)</f>
        <v>0</v>
      </c>
    </row>
    <row r="38" spans="1:6" ht="15" customHeight="1" x14ac:dyDescent="0.35">
      <c r="A38" s="38"/>
      <c r="E38" s="47"/>
      <c r="F38" s="47"/>
    </row>
    <row r="39" spans="1:6" ht="30" customHeight="1" x14ac:dyDescent="0.35">
      <c r="A39" s="241" t="s">
        <v>42</v>
      </c>
      <c r="B39" s="242" t="s">
        <v>90</v>
      </c>
      <c r="C39" s="243"/>
      <c r="D39" s="243"/>
      <c r="E39" s="243"/>
      <c r="F39" s="243"/>
    </row>
    <row r="40" spans="1:6" ht="27" customHeight="1" x14ac:dyDescent="0.35">
      <c r="A40" s="40" t="s">
        <v>44</v>
      </c>
      <c r="B40" s="12" t="s">
        <v>106</v>
      </c>
      <c r="C40" s="14" t="s">
        <v>7</v>
      </c>
      <c r="D40" s="13">
        <v>11.78</v>
      </c>
      <c r="E40" s="56"/>
      <c r="F40" s="21">
        <f t="shared" ref="F40:F41" si="3">D40*E40</f>
        <v>0</v>
      </c>
    </row>
    <row r="41" spans="1:6" ht="18" customHeight="1" x14ac:dyDescent="0.35">
      <c r="A41" s="40" t="s">
        <v>144</v>
      </c>
      <c r="B41" s="6" t="s">
        <v>107</v>
      </c>
      <c r="C41" s="15" t="s">
        <v>7</v>
      </c>
      <c r="D41" s="13">
        <v>79.2</v>
      </c>
      <c r="E41" s="56"/>
      <c r="F41" s="21">
        <f t="shared" si="3"/>
        <v>0</v>
      </c>
    </row>
    <row r="42" spans="1:6" s="5" customFormat="1" ht="30" customHeight="1" x14ac:dyDescent="0.35">
      <c r="A42" s="344" t="s">
        <v>89</v>
      </c>
      <c r="B42" s="344"/>
      <c r="C42" s="344"/>
      <c r="D42" s="344"/>
      <c r="E42" s="344"/>
      <c r="F42" s="240">
        <f>SUM(F40:F41)</f>
        <v>0</v>
      </c>
    </row>
    <row r="43" spans="1:6" ht="15" customHeight="1" x14ac:dyDescent="0.35">
      <c r="A43" s="38"/>
      <c r="E43" s="47"/>
      <c r="F43" s="47"/>
    </row>
    <row r="44" spans="1:6" ht="30" customHeight="1" x14ac:dyDescent="0.35">
      <c r="A44" s="241" t="s">
        <v>45</v>
      </c>
      <c r="B44" s="242" t="s">
        <v>46</v>
      </c>
      <c r="C44" s="243"/>
      <c r="D44" s="243"/>
      <c r="E44" s="243"/>
      <c r="F44" s="243"/>
    </row>
    <row r="45" spans="1:6" ht="18" customHeight="1" x14ac:dyDescent="0.35">
      <c r="A45" s="40" t="s">
        <v>47</v>
      </c>
      <c r="B45" s="6" t="s">
        <v>108</v>
      </c>
      <c r="C45" s="15" t="s">
        <v>36</v>
      </c>
      <c r="D45" s="13">
        <v>4</v>
      </c>
      <c r="E45" s="58"/>
      <c r="F45" s="21">
        <f>D45*E45</f>
        <v>0</v>
      </c>
    </row>
    <row r="46" spans="1:6" ht="18" customHeight="1" x14ac:dyDescent="0.35">
      <c r="A46" s="40" t="s">
        <v>48</v>
      </c>
      <c r="B46" s="2" t="s">
        <v>109</v>
      </c>
      <c r="C46" s="14" t="s">
        <v>36</v>
      </c>
      <c r="D46" s="13">
        <v>17</v>
      </c>
      <c r="E46" s="58"/>
      <c r="F46" s="21">
        <f t="shared" ref="F46:F49" si="4">D46*E46</f>
        <v>0</v>
      </c>
    </row>
    <row r="47" spans="1:6" ht="18" customHeight="1" x14ac:dyDescent="0.35">
      <c r="A47" s="40" t="s">
        <v>49</v>
      </c>
      <c r="B47" s="2" t="s">
        <v>110</v>
      </c>
      <c r="C47" s="14" t="s">
        <v>36</v>
      </c>
      <c r="D47" s="13">
        <v>5</v>
      </c>
      <c r="E47" s="58"/>
      <c r="F47" s="21">
        <f t="shared" si="4"/>
        <v>0</v>
      </c>
    </row>
    <row r="48" spans="1:6" ht="18" customHeight="1" x14ac:dyDescent="0.35">
      <c r="A48" s="40" t="s">
        <v>50</v>
      </c>
      <c r="B48" s="6" t="s">
        <v>194</v>
      </c>
      <c r="C48" s="14" t="s">
        <v>36</v>
      </c>
      <c r="D48" s="13">
        <v>14</v>
      </c>
      <c r="E48" s="58"/>
      <c r="F48" s="21">
        <f t="shared" si="4"/>
        <v>0</v>
      </c>
    </row>
    <row r="49" spans="1:6" ht="18" customHeight="1" x14ac:dyDescent="0.35">
      <c r="A49" s="40" t="s">
        <v>51</v>
      </c>
      <c r="B49" s="6" t="s">
        <v>197</v>
      </c>
      <c r="C49" s="14" t="s">
        <v>36</v>
      </c>
      <c r="D49" s="13">
        <v>4</v>
      </c>
      <c r="E49" s="58"/>
      <c r="F49" s="21">
        <f t="shared" si="4"/>
        <v>0</v>
      </c>
    </row>
    <row r="50" spans="1:6" ht="30" customHeight="1" x14ac:dyDescent="0.35">
      <c r="A50" s="344" t="s">
        <v>53</v>
      </c>
      <c r="B50" s="344"/>
      <c r="C50" s="344"/>
      <c r="D50" s="344"/>
      <c r="E50" s="344"/>
      <c r="F50" s="240">
        <f>SUM(F45:F49)</f>
        <v>0</v>
      </c>
    </row>
    <row r="51" spans="1:6" ht="15" customHeight="1" x14ac:dyDescent="0.35"/>
    <row r="52" spans="1:6" ht="30" customHeight="1" x14ac:dyDescent="0.35">
      <c r="A52" s="241" t="s">
        <v>54</v>
      </c>
      <c r="B52" s="242" t="s">
        <v>88</v>
      </c>
      <c r="C52" s="243"/>
      <c r="D52" s="243"/>
      <c r="E52" s="243"/>
      <c r="F52" s="243"/>
    </row>
    <row r="53" spans="1:6" ht="31.5" customHeight="1" x14ac:dyDescent="0.35">
      <c r="A53" s="35" t="s">
        <v>55</v>
      </c>
      <c r="B53" s="20" t="s">
        <v>98</v>
      </c>
      <c r="C53" s="13" t="s">
        <v>7</v>
      </c>
      <c r="D53" s="13">
        <v>283</v>
      </c>
      <c r="E53" s="56"/>
      <c r="F53" s="21">
        <f>D53*E53</f>
        <v>0</v>
      </c>
    </row>
    <row r="54" spans="1:6" s="32" customFormat="1" ht="32.15" customHeight="1" x14ac:dyDescent="0.35">
      <c r="A54" s="35" t="s">
        <v>56</v>
      </c>
      <c r="B54" s="17" t="s">
        <v>99</v>
      </c>
      <c r="C54" s="31" t="s">
        <v>7</v>
      </c>
      <c r="D54" s="15">
        <v>1221.6600000000001</v>
      </c>
      <c r="E54" s="61"/>
      <c r="F54" s="51">
        <f>D54*E54</f>
        <v>0</v>
      </c>
    </row>
    <row r="55" spans="1:6" ht="18" customHeight="1" x14ac:dyDescent="0.35">
      <c r="A55" s="35" t="s">
        <v>57</v>
      </c>
      <c r="B55" s="2" t="s">
        <v>63</v>
      </c>
      <c r="C55" s="14" t="s">
        <v>8</v>
      </c>
      <c r="D55" s="14">
        <v>1</v>
      </c>
      <c r="E55" s="56"/>
      <c r="F55" s="21">
        <f>D55*E55</f>
        <v>0</v>
      </c>
    </row>
    <row r="56" spans="1:6" s="5" customFormat="1" ht="30" customHeight="1" x14ac:dyDescent="0.35">
      <c r="A56" s="373" t="s">
        <v>87</v>
      </c>
      <c r="B56" s="374"/>
      <c r="C56" s="374"/>
      <c r="D56" s="374"/>
      <c r="E56" s="375"/>
      <c r="F56" s="261">
        <f>SUM(F53:F55)</f>
        <v>0</v>
      </c>
    </row>
    <row r="57" spans="1:6" s="5" customFormat="1" ht="15" customHeight="1" x14ac:dyDescent="0.35">
      <c r="A57" s="38"/>
      <c r="B57" s="1"/>
      <c r="C57" s="16"/>
      <c r="D57" s="16"/>
      <c r="E57" s="47"/>
      <c r="F57" s="47"/>
    </row>
    <row r="58" spans="1:6" ht="30" customHeight="1" x14ac:dyDescent="0.35">
      <c r="A58" s="241" t="s">
        <v>58</v>
      </c>
      <c r="B58" s="242" t="s">
        <v>86</v>
      </c>
      <c r="C58" s="243"/>
      <c r="D58" s="243"/>
      <c r="E58" s="243"/>
      <c r="F58" s="243"/>
    </row>
    <row r="59" spans="1:6" ht="15" customHeight="1" x14ac:dyDescent="0.35"/>
    <row r="60" spans="1:6" ht="30" customHeight="1" x14ac:dyDescent="0.35">
      <c r="A60" s="241" t="s">
        <v>64</v>
      </c>
      <c r="B60" s="242" t="s">
        <v>80</v>
      </c>
      <c r="C60" s="243"/>
      <c r="D60" s="243"/>
      <c r="E60" s="243"/>
      <c r="F60" s="243"/>
    </row>
    <row r="61" spans="1:6" ht="18" customHeight="1" x14ac:dyDescent="0.35">
      <c r="A61" s="55" t="s">
        <v>65</v>
      </c>
      <c r="B61" s="73" t="s">
        <v>188</v>
      </c>
      <c r="C61" s="67" t="s">
        <v>169</v>
      </c>
      <c r="D61" s="20">
        <v>15</v>
      </c>
      <c r="E61" s="91"/>
      <c r="F61" s="68">
        <f t="shared" ref="F61:F77" si="5">D61*E61</f>
        <v>0</v>
      </c>
    </row>
    <row r="62" spans="1:6" ht="18" customHeight="1" x14ac:dyDescent="0.35">
      <c r="A62" s="54" t="s">
        <v>66</v>
      </c>
      <c r="B62" s="69" t="s">
        <v>170</v>
      </c>
      <c r="C62" s="67" t="s">
        <v>171</v>
      </c>
      <c r="D62" s="20">
        <v>6</v>
      </c>
      <c r="E62" s="91"/>
      <c r="F62" s="68">
        <f t="shared" si="5"/>
        <v>0</v>
      </c>
    </row>
    <row r="63" spans="1:6" ht="18" customHeight="1" x14ac:dyDescent="0.35">
      <c r="A63" s="54" t="s">
        <v>67</v>
      </c>
      <c r="B63" s="70" t="s">
        <v>172</v>
      </c>
      <c r="C63" s="71" t="s">
        <v>171</v>
      </c>
      <c r="D63" s="12">
        <v>6</v>
      </c>
      <c r="E63" s="92"/>
      <c r="F63" s="68">
        <f t="shared" si="5"/>
        <v>0</v>
      </c>
    </row>
    <row r="64" spans="1:6" ht="18" customHeight="1" x14ac:dyDescent="0.35">
      <c r="A64" s="54" t="s">
        <v>68</v>
      </c>
      <c r="B64" s="70" t="s">
        <v>173</v>
      </c>
      <c r="C64" s="71" t="s">
        <v>174</v>
      </c>
      <c r="D64" s="12">
        <v>18</v>
      </c>
      <c r="E64" s="92"/>
      <c r="F64" s="68">
        <f t="shared" si="5"/>
        <v>0</v>
      </c>
    </row>
    <row r="65" spans="1:6" ht="18" customHeight="1" x14ac:dyDescent="0.35">
      <c r="A65" s="54" t="s">
        <v>69</v>
      </c>
      <c r="B65" s="70" t="s">
        <v>175</v>
      </c>
      <c r="C65" s="71" t="s">
        <v>176</v>
      </c>
      <c r="D65" s="12">
        <v>40</v>
      </c>
      <c r="E65" s="92"/>
      <c r="F65" s="68">
        <f t="shared" si="5"/>
        <v>0</v>
      </c>
    </row>
    <row r="66" spans="1:6" ht="18" customHeight="1" x14ac:dyDescent="0.35">
      <c r="A66" s="54" t="s">
        <v>70</v>
      </c>
      <c r="B66" s="70" t="s">
        <v>177</v>
      </c>
      <c r="C66" s="71" t="s">
        <v>176</v>
      </c>
      <c r="D66" s="12">
        <v>70</v>
      </c>
      <c r="E66" s="92"/>
      <c r="F66" s="68">
        <f t="shared" si="5"/>
        <v>0</v>
      </c>
    </row>
    <row r="67" spans="1:6" ht="18" customHeight="1" x14ac:dyDescent="0.35">
      <c r="A67" s="54" t="s">
        <v>71</v>
      </c>
      <c r="B67" s="70" t="s">
        <v>178</v>
      </c>
      <c r="C67" s="71" t="s">
        <v>176</v>
      </c>
      <c r="D67" s="12">
        <v>28</v>
      </c>
      <c r="E67" s="92"/>
      <c r="F67" s="68">
        <f t="shared" si="5"/>
        <v>0</v>
      </c>
    </row>
    <row r="68" spans="1:6" ht="18" customHeight="1" x14ac:dyDescent="0.35">
      <c r="A68" s="54" t="s">
        <v>72</v>
      </c>
      <c r="B68" s="70" t="s">
        <v>187</v>
      </c>
      <c r="C68" s="71" t="s">
        <v>176</v>
      </c>
      <c r="D68" s="12">
        <v>8</v>
      </c>
      <c r="E68" s="92"/>
      <c r="F68" s="68">
        <f t="shared" si="5"/>
        <v>0</v>
      </c>
    </row>
    <row r="69" spans="1:6" ht="18" customHeight="1" x14ac:dyDescent="0.35">
      <c r="A69" s="54" t="s">
        <v>73</v>
      </c>
      <c r="B69" s="70" t="s">
        <v>180</v>
      </c>
      <c r="C69" s="71" t="s">
        <v>176</v>
      </c>
      <c r="D69" s="12">
        <v>28</v>
      </c>
      <c r="E69" s="92"/>
      <c r="F69" s="68">
        <f t="shared" si="5"/>
        <v>0</v>
      </c>
    </row>
    <row r="70" spans="1:6" ht="18" customHeight="1" x14ac:dyDescent="0.35">
      <c r="A70" s="54" t="s">
        <v>74</v>
      </c>
      <c r="B70" s="70" t="s">
        <v>181</v>
      </c>
      <c r="C70" s="71" t="s">
        <v>176</v>
      </c>
      <c r="D70" s="12">
        <v>30</v>
      </c>
      <c r="E70" s="92"/>
      <c r="F70" s="68">
        <f t="shared" si="5"/>
        <v>0</v>
      </c>
    </row>
    <row r="71" spans="1:6" ht="21.5" customHeight="1" x14ac:dyDescent="0.35">
      <c r="A71" s="54" t="s">
        <v>75</v>
      </c>
      <c r="B71" s="66" t="s">
        <v>495</v>
      </c>
      <c r="C71" s="71" t="s">
        <v>176</v>
      </c>
      <c r="D71" s="12">
        <v>1</v>
      </c>
      <c r="E71" s="92"/>
      <c r="F71" s="68">
        <f t="shared" si="5"/>
        <v>0</v>
      </c>
    </row>
    <row r="72" spans="1:6" ht="18" customHeight="1" x14ac:dyDescent="0.35">
      <c r="A72" s="54" t="s">
        <v>76</v>
      </c>
      <c r="B72" s="66" t="s">
        <v>494</v>
      </c>
      <c r="C72" s="71" t="s">
        <v>176</v>
      </c>
      <c r="D72" s="12">
        <v>4</v>
      </c>
      <c r="E72" s="92"/>
      <c r="F72" s="68">
        <f t="shared" si="5"/>
        <v>0</v>
      </c>
    </row>
    <row r="73" spans="1:6" ht="20.5" customHeight="1" x14ac:dyDescent="0.35">
      <c r="A73" s="54" t="s">
        <v>77</v>
      </c>
      <c r="B73" s="66" t="s">
        <v>493</v>
      </c>
      <c r="C73" s="71" t="s">
        <v>176</v>
      </c>
      <c r="D73" s="12">
        <v>8</v>
      </c>
      <c r="E73" s="92"/>
      <c r="F73" s="68">
        <f t="shared" si="5"/>
        <v>0</v>
      </c>
    </row>
    <row r="74" spans="1:6" ht="18" customHeight="1" x14ac:dyDescent="0.35">
      <c r="A74" s="54" t="s">
        <v>81</v>
      </c>
      <c r="B74" s="66" t="s">
        <v>183</v>
      </c>
      <c r="C74" s="71" t="s">
        <v>176</v>
      </c>
      <c r="D74" s="12">
        <v>1</v>
      </c>
      <c r="E74" s="92"/>
      <c r="F74" s="68">
        <f t="shared" si="5"/>
        <v>0</v>
      </c>
    </row>
    <row r="75" spans="1:6" ht="30" customHeight="1" x14ac:dyDescent="0.35">
      <c r="A75" s="54" t="s">
        <v>82</v>
      </c>
      <c r="B75" s="66" t="s">
        <v>184</v>
      </c>
      <c r="C75" s="71" t="s">
        <v>176</v>
      </c>
      <c r="D75" s="12">
        <v>4</v>
      </c>
      <c r="E75" s="92"/>
      <c r="F75" s="68">
        <f t="shared" si="5"/>
        <v>0</v>
      </c>
    </row>
    <row r="76" spans="1:6" ht="27" customHeight="1" x14ac:dyDescent="0.35">
      <c r="A76" s="54" t="s">
        <v>83</v>
      </c>
      <c r="B76" s="66" t="s">
        <v>185</v>
      </c>
      <c r="C76" s="71" t="s">
        <v>186</v>
      </c>
      <c r="D76" s="12">
        <v>1</v>
      </c>
      <c r="E76" s="92"/>
      <c r="F76" s="68">
        <f t="shared" si="5"/>
        <v>0</v>
      </c>
    </row>
    <row r="77" spans="1:6" ht="19.5" customHeight="1" x14ac:dyDescent="0.35">
      <c r="A77" s="54" t="s">
        <v>84</v>
      </c>
      <c r="B77" s="72" t="s">
        <v>492</v>
      </c>
      <c r="C77" s="71" t="s">
        <v>176</v>
      </c>
      <c r="D77" s="2">
        <v>1</v>
      </c>
      <c r="E77" s="92"/>
      <c r="F77" s="68">
        <f t="shared" si="5"/>
        <v>0</v>
      </c>
    </row>
    <row r="78" spans="1:6" ht="30" customHeight="1" x14ac:dyDescent="0.35">
      <c r="A78" s="344" t="s">
        <v>79</v>
      </c>
      <c r="B78" s="383"/>
      <c r="C78" s="383"/>
      <c r="D78" s="383"/>
      <c r="E78" s="383"/>
      <c r="F78" s="240">
        <f>SUM(F61:F77)</f>
        <v>0</v>
      </c>
    </row>
    <row r="79" spans="1:6" ht="15" customHeight="1" thickBot="1" x14ac:dyDescent="0.4">
      <c r="A79" s="5"/>
      <c r="B79" s="5"/>
      <c r="C79" s="11"/>
      <c r="D79" s="11"/>
      <c r="E79" s="11"/>
      <c r="F79" s="53"/>
    </row>
    <row r="80" spans="1:6" s="10" customFormat="1" ht="30" customHeight="1" thickBot="1" x14ac:dyDescent="0.4">
      <c r="A80" s="341" t="s">
        <v>475</v>
      </c>
      <c r="B80" s="342"/>
      <c r="C80" s="342"/>
      <c r="D80" s="342"/>
      <c r="E80" s="343"/>
      <c r="F80" s="263">
        <f>F18+F28+F37+F50+F56+F42+F78</f>
        <v>0</v>
      </c>
    </row>
    <row r="81" spans="1:6" s="5" customFormat="1" x14ac:dyDescent="0.35">
      <c r="A81" s="43"/>
      <c r="C81" s="11"/>
      <c r="D81" s="11"/>
      <c r="E81" s="11"/>
      <c r="F81" s="11"/>
    </row>
    <row r="82" spans="1:6" x14ac:dyDescent="0.35">
      <c r="A82" s="43"/>
    </row>
  </sheetData>
  <mergeCells count="12">
    <mergeCell ref="A1:F1"/>
    <mergeCell ref="A3:F3"/>
    <mergeCell ref="A4:F4"/>
    <mergeCell ref="A2:F2"/>
    <mergeCell ref="A80:E80"/>
    <mergeCell ref="A18:E18"/>
    <mergeCell ref="A28:E28"/>
    <mergeCell ref="A37:E37"/>
    <mergeCell ref="A42:E42"/>
    <mergeCell ref="A50:E50"/>
    <mergeCell ref="A56:E56"/>
    <mergeCell ref="A78:E78"/>
  </mergeCells>
  <phoneticPr fontId="10"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A958D-7AB4-47FF-9EF2-D3DBA5C2CF0F}">
  <dimension ref="A1:D368"/>
  <sheetViews>
    <sheetView topLeftCell="A352" zoomScale="80" zoomScaleNormal="80" workbookViewId="0">
      <selection activeCell="B16" sqref="B16"/>
    </sheetView>
  </sheetViews>
  <sheetFormatPr baseColWidth="10" defaultColWidth="9.1796875" defaultRowHeight="14.5" x14ac:dyDescent="0.35"/>
  <cols>
    <col min="1" max="1" width="8.6328125" style="38" customWidth="1"/>
    <col min="2" max="2" width="80.6328125" style="98" customWidth="1"/>
    <col min="3" max="3" width="20.6328125" style="204" customWidth="1"/>
    <col min="4" max="16384" width="9.1796875" style="95"/>
  </cols>
  <sheetData>
    <row r="1" spans="1:4" ht="40" customHeight="1" x14ac:dyDescent="0.35">
      <c r="A1" s="348" t="s">
        <v>253</v>
      </c>
      <c r="B1" s="348"/>
      <c r="C1" s="348"/>
      <c r="D1" s="94"/>
    </row>
    <row r="2" spans="1:4" s="94" customFormat="1" ht="30" customHeight="1" x14ac:dyDescent="0.35">
      <c r="A2" s="281" t="s">
        <v>0</v>
      </c>
      <c r="B2" s="256" t="s">
        <v>1</v>
      </c>
      <c r="C2" s="258" t="s">
        <v>13</v>
      </c>
    </row>
    <row r="3" spans="1:4" s="94" customFormat="1" ht="25.5" customHeight="1" x14ac:dyDescent="0.35">
      <c r="A3" s="282" t="s">
        <v>16</v>
      </c>
      <c r="B3" s="105" t="s">
        <v>15</v>
      </c>
      <c r="C3" s="97"/>
    </row>
    <row r="4" spans="1:4" s="94" customFormat="1" ht="25.5" customHeight="1" x14ac:dyDescent="0.35">
      <c r="A4" s="288" t="s">
        <v>17</v>
      </c>
      <c r="B4" s="106" t="s">
        <v>257</v>
      </c>
      <c r="C4" s="97"/>
    </row>
    <row r="5" spans="1:4" s="94" customFormat="1" ht="25.5" customHeight="1" x14ac:dyDescent="0.35">
      <c r="A5" s="289"/>
      <c r="B5" s="107" t="s">
        <v>258</v>
      </c>
      <c r="C5" s="99"/>
    </row>
    <row r="6" spans="1:4" s="94" customFormat="1" ht="52.5" customHeight="1" x14ac:dyDescent="0.35">
      <c r="A6" s="289"/>
      <c r="B6" s="108" t="s">
        <v>259</v>
      </c>
      <c r="C6" s="109"/>
    </row>
    <row r="7" spans="1:4" s="94" customFormat="1" ht="22.5" customHeight="1" x14ac:dyDescent="0.35">
      <c r="A7" s="289"/>
      <c r="B7" s="110" t="s">
        <v>260</v>
      </c>
      <c r="C7" s="101"/>
    </row>
    <row r="8" spans="1:4" s="94" customFormat="1" ht="17" customHeight="1" x14ac:dyDescent="0.35">
      <c r="A8" s="40"/>
      <c r="B8" s="102" t="s">
        <v>256</v>
      </c>
      <c r="C8" s="103"/>
    </row>
    <row r="9" spans="1:4" s="94" customFormat="1" ht="25.5" customHeight="1" x14ac:dyDescent="0.35">
      <c r="A9" s="288" t="s">
        <v>18</v>
      </c>
      <c r="B9" s="111" t="s">
        <v>5</v>
      </c>
      <c r="C9" s="112"/>
    </row>
    <row r="10" spans="1:4" s="94" customFormat="1" ht="25.5" customHeight="1" x14ac:dyDescent="0.35">
      <c r="A10" s="289"/>
      <c r="B10" s="107" t="s">
        <v>258</v>
      </c>
      <c r="C10" s="112"/>
    </row>
    <row r="11" spans="1:4" s="94" customFormat="1" ht="36.75" customHeight="1" x14ac:dyDescent="0.35">
      <c r="A11" s="289"/>
      <c r="B11" s="108" t="s">
        <v>261</v>
      </c>
      <c r="C11" s="112"/>
    </row>
    <row r="12" spans="1:4" s="94" customFormat="1" ht="25.5" customHeight="1" x14ac:dyDescent="0.35">
      <c r="A12" s="289"/>
      <c r="B12" s="110" t="s">
        <v>260</v>
      </c>
      <c r="C12" s="101"/>
    </row>
    <row r="13" spans="1:4" s="94" customFormat="1" ht="25.5" customHeight="1" x14ac:dyDescent="0.35">
      <c r="A13" s="289"/>
      <c r="B13" s="102" t="s">
        <v>255</v>
      </c>
      <c r="C13" s="103"/>
    </row>
    <row r="14" spans="1:4" s="94" customFormat="1" ht="21" customHeight="1" x14ac:dyDescent="0.35">
      <c r="A14" s="288" t="s">
        <v>19</v>
      </c>
      <c r="B14" s="106" t="s">
        <v>262</v>
      </c>
      <c r="C14" s="97"/>
    </row>
    <row r="15" spans="1:4" s="94" customFormat="1" ht="21" customHeight="1" x14ac:dyDescent="0.35">
      <c r="A15" s="289"/>
      <c r="B15" s="107" t="s">
        <v>258</v>
      </c>
      <c r="C15" s="99"/>
    </row>
    <row r="16" spans="1:4" s="94" customFormat="1" ht="27.75" customHeight="1" x14ac:dyDescent="0.35">
      <c r="A16" s="289"/>
      <c r="B16" s="108" t="s">
        <v>263</v>
      </c>
      <c r="C16" s="109"/>
    </row>
    <row r="17" spans="1:3" s="94" customFormat="1" ht="24.75" customHeight="1" x14ac:dyDescent="0.35">
      <c r="A17" s="289"/>
      <c r="B17" s="110" t="s">
        <v>260</v>
      </c>
      <c r="C17" s="101"/>
    </row>
    <row r="18" spans="1:3" s="94" customFormat="1" ht="21" customHeight="1" x14ac:dyDescent="0.35">
      <c r="A18" s="40"/>
      <c r="B18" s="102" t="s">
        <v>255</v>
      </c>
      <c r="C18" s="103"/>
    </row>
    <row r="19" spans="1:3" s="94" customFormat="1" ht="21" customHeight="1" x14ac:dyDescent="0.35">
      <c r="A19" s="288" t="s">
        <v>20</v>
      </c>
      <c r="B19" s="113" t="s">
        <v>415</v>
      </c>
      <c r="C19" s="99"/>
    </row>
    <row r="20" spans="1:3" s="94" customFormat="1" ht="21" customHeight="1" x14ac:dyDescent="0.35">
      <c r="A20" s="289"/>
      <c r="B20" s="107" t="s">
        <v>258</v>
      </c>
      <c r="C20" s="99"/>
    </row>
    <row r="21" spans="1:3" s="94" customFormat="1" ht="26.15" customHeight="1" x14ac:dyDescent="0.35">
      <c r="A21" s="289"/>
      <c r="B21" s="104" t="s">
        <v>264</v>
      </c>
      <c r="C21" s="99"/>
    </row>
    <row r="22" spans="1:3" s="94" customFormat="1" ht="21" customHeight="1" x14ac:dyDescent="0.35">
      <c r="A22" s="289"/>
      <c r="B22" s="104" t="s">
        <v>265</v>
      </c>
      <c r="C22" s="99"/>
    </row>
    <row r="23" spans="1:3" s="94" customFormat="1" ht="21" customHeight="1" x14ac:dyDescent="0.35">
      <c r="A23" s="289"/>
      <c r="B23" s="104" t="s">
        <v>266</v>
      </c>
      <c r="C23" s="99"/>
    </row>
    <row r="24" spans="1:3" s="94" customFormat="1" ht="21" customHeight="1" x14ac:dyDescent="0.35">
      <c r="A24" s="289"/>
      <c r="B24" s="104" t="s">
        <v>267</v>
      </c>
      <c r="C24" s="99"/>
    </row>
    <row r="25" spans="1:3" s="94" customFormat="1" ht="21" customHeight="1" x14ac:dyDescent="0.35">
      <c r="A25" s="289"/>
      <c r="B25" s="110" t="s">
        <v>260</v>
      </c>
      <c r="C25" s="101"/>
    </row>
    <row r="26" spans="1:3" s="94" customFormat="1" ht="21" customHeight="1" x14ac:dyDescent="0.35">
      <c r="A26" s="40"/>
      <c r="B26" s="102" t="s">
        <v>255</v>
      </c>
      <c r="C26" s="103"/>
    </row>
    <row r="27" spans="1:3" s="94" customFormat="1" ht="21" customHeight="1" x14ac:dyDescent="0.35">
      <c r="A27" s="288" t="s">
        <v>21</v>
      </c>
      <c r="B27" s="96" t="s">
        <v>268</v>
      </c>
      <c r="C27" s="97"/>
    </row>
    <row r="28" spans="1:3" s="94" customFormat="1" ht="21" customHeight="1" x14ac:dyDescent="0.35">
      <c r="A28" s="289"/>
      <c r="B28" s="98" t="s">
        <v>258</v>
      </c>
      <c r="C28" s="99"/>
    </row>
    <row r="29" spans="1:3" s="94" customFormat="1" ht="30.65" customHeight="1" x14ac:dyDescent="0.35">
      <c r="A29" s="289"/>
      <c r="B29" s="100" t="s">
        <v>269</v>
      </c>
      <c r="C29" s="99"/>
    </row>
    <row r="30" spans="1:3" s="94" customFormat="1" ht="21" customHeight="1" x14ac:dyDescent="0.35">
      <c r="A30" s="289"/>
      <c r="B30" s="110" t="s">
        <v>260</v>
      </c>
      <c r="C30" s="101"/>
    </row>
    <row r="31" spans="1:3" s="94" customFormat="1" ht="21" customHeight="1" x14ac:dyDescent="0.35">
      <c r="A31" s="40"/>
      <c r="B31" s="102" t="s">
        <v>255</v>
      </c>
      <c r="C31" s="103"/>
    </row>
    <row r="32" spans="1:3" s="94" customFormat="1" ht="21" customHeight="1" x14ac:dyDescent="0.35">
      <c r="A32" s="288" t="s">
        <v>22</v>
      </c>
      <c r="B32" s="113" t="s">
        <v>270</v>
      </c>
      <c r="C32" s="99"/>
    </row>
    <row r="33" spans="1:3" s="94" customFormat="1" ht="21" customHeight="1" x14ac:dyDescent="0.35">
      <c r="A33" s="289"/>
      <c r="B33" s="107" t="s">
        <v>258</v>
      </c>
      <c r="C33" s="99"/>
    </row>
    <row r="34" spans="1:3" s="94" customFormat="1" ht="21" customHeight="1" x14ac:dyDescent="0.35">
      <c r="A34" s="289"/>
      <c r="B34" s="104" t="s">
        <v>264</v>
      </c>
      <c r="C34" s="99"/>
    </row>
    <row r="35" spans="1:3" s="94" customFormat="1" ht="21" customHeight="1" x14ac:dyDescent="0.35">
      <c r="A35" s="289"/>
      <c r="B35" s="104" t="s">
        <v>265</v>
      </c>
      <c r="C35" s="99"/>
    </row>
    <row r="36" spans="1:3" s="94" customFormat="1" ht="21" customHeight="1" x14ac:dyDescent="0.35">
      <c r="A36" s="289"/>
      <c r="B36" s="104" t="s">
        <v>266</v>
      </c>
      <c r="C36" s="99"/>
    </row>
    <row r="37" spans="1:3" s="94" customFormat="1" ht="21" customHeight="1" x14ac:dyDescent="0.35">
      <c r="A37" s="289"/>
      <c r="B37" s="104" t="s">
        <v>267</v>
      </c>
      <c r="C37" s="99"/>
    </row>
    <row r="38" spans="1:3" s="94" customFormat="1" ht="21" customHeight="1" x14ac:dyDescent="0.35">
      <c r="A38" s="289"/>
      <c r="B38" s="110" t="s">
        <v>260</v>
      </c>
      <c r="C38" s="101"/>
    </row>
    <row r="39" spans="1:3" s="94" customFormat="1" ht="21" customHeight="1" x14ac:dyDescent="0.35">
      <c r="A39" s="40"/>
      <c r="B39" s="102" t="s">
        <v>255</v>
      </c>
      <c r="C39" s="103"/>
    </row>
    <row r="40" spans="1:3" s="94" customFormat="1" ht="21" customHeight="1" x14ac:dyDescent="0.35">
      <c r="A40" s="290" t="s">
        <v>23</v>
      </c>
      <c r="B40" s="114" t="s">
        <v>116</v>
      </c>
      <c r="C40" s="115"/>
    </row>
    <row r="41" spans="1:3" s="94" customFormat="1" ht="21" customHeight="1" x14ac:dyDescent="0.35">
      <c r="A41" s="291"/>
      <c r="B41" s="116" t="s">
        <v>258</v>
      </c>
      <c r="C41" s="117"/>
    </row>
    <row r="42" spans="1:3" s="94" customFormat="1" ht="21" customHeight="1" x14ac:dyDescent="0.35">
      <c r="A42" s="291"/>
      <c r="B42" s="118" t="s">
        <v>265</v>
      </c>
      <c r="C42" s="117"/>
    </row>
    <row r="43" spans="1:3" s="94" customFormat="1" ht="21" customHeight="1" x14ac:dyDescent="0.35">
      <c r="A43" s="291"/>
      <c r="B43" s="118" t="s">
        <v>266</v>
      </c>
      <c r="C43" s="117"/>
    </row>
    <row r="44" spans="1:3" s="94" customFormat="1" ht="21" customHeight="1" x14ac:dyDescent="0.35">
      <c r="A44" s="291"/>
      <c r="B44" s="118" t="s">
        <v>267</v>
      </c>
      <c r="C44" s="117"/>
    </row>
    <row r="45" spans="1:3" s="94" customFormat="1" ht="21" customHeight="1" x14ac:dyDescent="0.35">
      <c r="A45" s="291"/>
      <c r="B45" s="119" t="s">
        <v>260</v>
      </c>
      <c r="C45" s="120"/>
    </row>
    <row r="46" spans="1:3" s="94" customFormat="1" ht="21" customHeight="1" x14ac:dyDescent="0.35">
      <c r="A46" s="292"/>
      <c r="B46" s="121" t="s">
        <v>255</v>
      </c>
      <c r="C46" s="122"/>
    </row>
    <row r="47" spans="1:3" s="94" customFormat="1" ht="21" customHeight="1" x14ac:dyDescent="0.35">
      <c r="A47" s="290" t="s">
        <v>24</v>
      </c>
      <c r="B47" s="124" t="s">
        <v>271</v>
      </c>
      <c r="C47" s="125"/>
    </row>
    <row r="48" spans="1:3" s="94" customFormat="1" ht="21" customHeight="1" x14ac:dyDescent="0.35">
      <c r="A48" s="291"/>
      <c r="B48" s="116" t="s">
        <v>258</v>
      </c>
      <c r="C48" s="117"/>
    </row>
    <row r="49" spans="1:3" s="94" customFormat="1" ht="21" customHeight="1" x14ac:dyDescent="0.35">
      <c r="A49" s="291"/>
      <c r="B49" s="118" t="s">
        <v>264</v>
      </c>
      <c r="C49" s="117"/>
    </row>
    <row r="50" spans="1:3" s="94" customFormat="1" ht="21" customHeight="1" x14ac:dyDescent="0.35">
      <c r="A50" s="291"/>
      <c r="B50" s="118" t="s">
        <v>265</v>
      </c>
      <c r="C50" s="117"/>
    </row>
    <row r="51" spans="1:3" s="94" customFormat="1" ht="21" customHeight="1" x14ac:dyDescent="0.35">
      <c r="A51" s="291"/>
      <c r="B51" s="118" t="s">
        <v>266</v>
      </c>
      <c r="C51" s="117"/>
    </row>
    <row r="52" spans="1:3" s="94" customFormat="1" ht="21" customHeight="1" x14ac:dyDescent="0.35">
      <c r="A52" s="291"/>
      <c r="B52" s="118" t="s">
        <v>267</v>
      </c>
      <c r="C52" s="117"/>
    </row>
    <row r="53" spans="1:3" s="94" customFormat="1" ht="21" customHeight="1" x14ac:dyDescent="0.35">
      <c r="A53" s="291"/>
      <c r="B53" s="119" t="s">
        <v>260</v>
      </c>
      <c r="C53" s="120"/>
    </row>
    <row r="54" spans="1:3" s="94" customFormat="1" ht="21" customHeight="1" x14ac:dyDescent="0.35">
      <c r="A54" s="291"/>
      <c r="B54" s="121" t="s">
        <v>255</v>
      </c>
      <c r="C54" s="122"/>
    </row>
    <row r="55" spans="1:3" s="94" customFormat="1" ht="21" customHeight="1" x14ac:dyDescent="0.35">
      <c r="A55" s="290" t="s">
        <v>25</v>
      </c>
      <c r="B55" s="126" t="s">
        <v>272</v>
      </c>
      <c r="C55" s="115"/>
    </row>
    <row r="56" spans="1:3" s="94" customFormat="1" ht="60" customHeight="1" x14ac:dyDescent="0.35">
      <c r="A56" s="291"/>
      <c r="B56" s="127" t="s">
        <v>273</v>
      </c>
      <c r="C56" s="123"/>
    </row>
    <row r="57" spans="1:3" s="94" customFormat="1" ht="21" customHeight="1" x14ac:dyDescent="0.35">
      <c r="A57" s="291"/>
      <c r="B57" s="119" t="s">
        <v>254</v>
      </c>
      <c r="C57" s="120"/>
    </row>
    <row r="58" spans="1:3" s="94" customFormat="1" ht="21" customHeight="1" x14ac:dyDescent="0.35">
      <c r="A58" s="292"/>
      <c r="B58" s="121" t="s">
        <v>255</v>
      </c>
      <c r="C58" s="122"/>
    </row>
    <row r="59" spans="1:3" s="94" customFormat="1" ht="21" customHeight="1" x14ac:dyDescent="0.35">
      <c r="A59" s="293" t="s">
        <v>28</v>
      </c>
      <c r="B59" s="128" t="s">
        <v>94</v>
      </c>
      <c r="C59" s="129"/>
    </row>
    <row r="60" spans="1:3" s="131" customFormat="1" ht="21" customHeight="1" x14ac:dyDescent="0.35">
      <c r="A60" s="290" t="s">
        <v>29</v>
      </c>
      <c r="B60" s="130" t="s">
        <v>274</v>
      </c>
      <c r="C60" s="125"/>
    </row>
    <row r="61" spans="1:3" s="131" customFormat="1" ht="21" customHeight="1" x14ac:dyDescent="0.35">
      <c r="A61" s="294"/>
      <c r="B61" s="132" t="s">
        <v>258</v>
      </c>
      <c r="C61" s="117"/>
    </row>
    <row r="62" spans="1:3" s="131" customFormat="1" ht="45" customHeight="1" x14ac:dyDescent="0.35">
      <c r="A62" s="294"/>
      <c r="B62" s="133" t="s">
        <v>275</v>
      </c>
      <c r="C62" s="134"/>
    </row>
    <row r="63" spans="1:3" s="131" customFormat="1" ht="21" customHeight="1" x14ac:dyDescent="0.35">
      <c r="A63" s="294"/>
      <c r="B63" s="135" t="s">
        <v>260</v>
      </c>
      <c r="C63" s="120"/>
    </row>
    <row r="64" spans="1:3" s="131" customFormat="1" ht="21" customHeight="1" x14ac:dyDescent="0.35">
      <c r="A64" s="295"/>
      <c r="B64" s="121" t="s">
        <v>255</v>
      </c>
      <c r="C64" s="122"/>
    </row>
    <row r="65" spans="1:3" s="131" customFormat="1" ht="29" customHeight="1" x14ac:dyDescent="0.35">
      <c r="A65" s="290" t="s">
        <v>30</v>
      </c>
      <c r="B65" s="136" t="s">
        <v>165</v>
      </c>
      <c r="C65" s="125"/>
    </row>
    <row r="66" spans="1:3" s="131" customFormat="1" ht="21" customHeight="1" x14ac:dyDescent="0.35">
      <c r="A66" s="294"/>
      <c r="B66" s="116" t="s">
        <v>258</v>
      </c>
      <c r="C66" s="117"/>
    </row>
    <row r="67" spans="1:3" s="131" customFormat="1" ht="20.25" customHeight="1" x14ac:dyDescent="0.35">
      <c r="A67" s="294"/>
      <c r="B67" s="118" t="s">
        <v>264</v>
      </c>
      <c r="C67" s="117"/>
    </row>
    <row r="68" spans="1:3" s="131" customFormat="1" ht="20.75" customHeight="1" x14ac:dyDescent="0.35">
      <c r="A68" s="294"/>
      <c r="B68" s="118" t="s">
        <v>265</v>
      </c>
      <c r="C68" s="117"/>
    </row>
    <row r="69" spans="1:3" s="131" customFormat="1" ht="20.25" customHeight="1" x14ac:dyDescent="0.35">
      <c r="A69" s="294"/>
      <c r="B69" s="118" t="s">
        <v>266</v>
      </c>
      <c r="C69" s="117"/>
    </row>
    <row r="70" spans="1:3" s="131" customFormat="1" ht="21.75" customHeight="1" x14ac:dyDescent="0.35">
      <c r="A70" s="294"/>
      <c r="B70" s="118" t="s">
        <v>267</v>
      </c>
      <c r="C70" s="117"/>
    </row>
    <row r="71" spans="1:3" s="131" customFormat="1" ht="22.75" customHeight="1" x14ac:dyDescent="0.35">
      <c r="A71" s="294"/>
      <c r="B71" s="135" t="s">
        <v>260</v>
      </c>
      <c r="C71" s="117"/>
    </row>
    <row r="72" spans="1:3" s="131" customFormat="1" ht="21" customHeight="1" x14ac:dyDescent="0.35">
      <c r="A72" s="295"/>
      <c r="B72" s="121" t="s">
        <v>255</v>
      </c>
      <c r="C72" s="122"/>
    </row>
    <row r="73" spans="1:3" s="131" customFormat="1" ht="21" customHeight="1" x14ac:dyDescent="0.35">
      <c r="A73" s="291" t="s">
        <v>31</v>
      </c>
      <c r="B73" s="136" t="s">
        <v>134</v>
      </c>
      <c r="C73" s="117"/>
    </row>
    <row r="74" spans="1:3" s="131" customFormat="1" ht="21" customHeight="1" x14ac:dyDescent="0.35">
      <c r="A74" s="294"/>
      <c r="B74" s="116" t="s">
        <v>258</v>
      </c>
      <c r="C74" s="117"/>
    </row>
    <row r="75" spans="1:3" s="131" customFormat="1" ht="21" customHeight="1" x14ac:dyDescent="0.35">
      <c r="A75" s="294"/>
      <c r="B75" s="118" t="s">
        <v>264</v>
      </c>
      <c r="C75" s="117"/>
    </row>
    <row r="76" spans="1:3" s="131" customFormat="1" ht="21" customHeight="1" x14ac:dyDescent="0.35">
      <c r="A76" s="294"/>
      <c r="B76" s="118" t="s">
        <v>265</v>
      </c>
      <c r="C76" s="117"/>
    </row>
    <row r="77" spans="1:3" s="131" customFormat="1" ht="21" customHeight="1" x14ac:dyDescent="0.35">
      <c r="A77" s="291"/>
      <c r="B77" s="118" t="s">
        <v>266</v>
      </c>
      <c r="C77" s="117"/>
    </row>
    <row r="78" spans="1:3" s="131" customFormat="1" ht="21" customHeight="1" x14ac:dyDescent="0.35">
      <c r="A78" s="291"/>
      <c r="B78" s="118" t="s">
        <v>267</v>
      </c>
      <c r="C78" s="117"/>
    </row>
    <row r="79" spans="1:3" s="131" customFormat="1" ht="21" customHeight="1" x14ac:dyDescent="0.35">
      <c r="A79" s="291"/>
      <c r="B79" s="135" t="s">
        <v>260</v>
      </c>
      <c r="C79" s="120"/>
    </row>
    <row r="80" spans="1:3" s="131" customFormat="1" ht="21" customHeight="1" x14ac:dyDescent="0.35">
      <c r="A80" s="292"/>
      <c r="B80" s="121" t="s">
        <v>255</v>
      </c>
      <c r="C80" s="122"/>
    </row>
    <row r="81" spans="1:3" s="94" customFormat="1" ht="34" customHeight="1" x14ac:dyDescent="0.35">
      <c r="A81" s="291" t="s">
        <v>32</v>
      </c>
      <c r="B81" s="137" t="s">
        <v>278</v>
      </c>
      <c r="C81" s="123"/>
    </row>
    <row r="82" spans="1:3" s="94" customFormat="1" ht="21" customHeight="1" x14ac:dyDescent="0.35">
      <c r="A82" s="291"/>
      <c r="B82" s="116" t="s">
        <v>258</v>
      </c>
      <c r="C82" s="123"/>
    </row>
    <row r="83" spans="1:3" s="94" customFormat="1" ht="21" customHeight="1" x14ac:dyDescent="0.35">
      <c r="A83" s="291"/>
      <c r="B83" s="118" t="s">
        <v>264</v>
      </c>
      <c r="C83" s="123"/>
    </row>
    <row r="84" spans="1:3" s="94" customFormat="1" ht="21" customHeight="1" x14ac:dyDescent="0.35">
      <c r="A84" s="291"/>
      <c r="B84" s="118" t="s">
        <v>265</v>
      </c>
      <c r="C84" s="123"/>
    </row>
    <row r="85" spans="1:3" s="94" customFormat="1" ht="21" customHeight="1" x14ac:dyDescent="0.35">
      <c r="A85" s="291"/>
      <c r="B85" s="118" t="s">
        <v>266</v>
      </c>
      <c r="C85" s="123"/>
    </row>
    <row r="86" spans="1:3" s="94" customFormat="1" ht="21" customHeight="1" x14ac:dyDescent="0.35">
      <c r="A86" s="291"/>
      <c r="B86" s="118" t="s">
        <v>267</v>
      </c>
      <c r="C86" s="123"/>
    </row>
    <row r="87" spans="1:3" s="94" customFormat="1" ht="21" customHeight="1" x14ac:dyDescent="0.35">
      <c r="A87" s="291"/>
      <c r="B87" s="135" t="s">
        <v>260</v>
      </c>
      <c r="C87" s="123"/>
    </row>
    <row r="88" spans="1:3" s="94" customFormat="1" ht="21" customHeight="1" x14ac:dyDescent="0.35">
      <c r="A88" s="292"/>
      <c r="B88" s="121" t="s">
        <v>255</v>
      </c>
      <c r="C88" s="122"/>
    </row>
    <row r="89" spans="1:3" s="94" customFormat="1" ht="36" customHeight="1" x14ac:dyDescent="0.35">
      <c r="A89" s="290" t="s">
        <v>33</v>
      </c>
      <c r="B89" s="205" t="s">
        <v>149</v>
      </c>
      <c r="C89" s="123"/>
    </row>
    <row r="90" spans="1:3" s="94" customFormat="1" ht="21" customHeight="1" x14ac:dyDescent="0.35">
      <c r="A90" s="291"/>
      <c r="B90" s="116" t="s">
        <v>258</v>
      </c>
      <c r="C90" s="123"/>
    </row>
    <row r="91" spans="1:3" s="94" customFormat="1" ht="21" customHeight="1" x14ac:dyDescent="0.35">
      <c r="A91" s="291"/>
      <c r="B91" s="118" t="s">
        <v>264</v>
      </c>
      <c r="C91" s="123"/>
    </row>
    <row r="92" spans="1:3" s="94" customFormat="1" ht="21" customHeight="1" x14ac:dyDescent="0.35">
      <c r="A92" s="291"/>
      <c r="B92" s="118" t="s">
        <v>265</v>
      </c>
      <c r="C92" s="123"/>
    </row>
    <row r="93" spans="1:3" s="94" customFormat="1" ht="21" customHeight="1" x14ac:dyDescent="0.35">
      <c r="A93" s="291"/>
      <c r="B93" s="118" t="s">
        <v>266</v>
      </c>
      <c r="C93" s="123"/>
    </row>
    <row r="94" spans="1:3" s="94" customFormat="1" ht="21" customHeight="1" x14ac:dyDescent="0.35">
      <c r="A94" s="291"/>
      <c r="B94" s="118" t="s">
        <v>267</v>
      </c>
      <c r="C94" s="123"/>
    </row>
    <row r="95" spans="1:3" s="94" customFormat="1" ht="21" customHeight="1" x14ac:dyDescent="0.35">
      <c r="A95" s="291"/>
      <c r="B95" s="135" t="s">
        <v>260</v>
      </c>
      <c r="C95" s="123"/>
    </row>
    <row r="96" spans="1:3" s="94" customFormat="1" ht="21" customHeight="1" x14ac:dyDescent="0.35">
      <c r="A96" s="291"/>
      <c r="B96" s="121" t="s">
        <v>255</v>
      </c>
      <c r="C96" s="122"/>
    </row>
    <row r="97" spans="1:3" s="94" customFormat="1" ht="21" customHeight="1" x14ac:dyDescent="0.35">
      <c r="A97" s="290" t="s">
        <v>34</v>
      </c>
      <c r="B97" s="138" t="s">
        <v>279</v>
      </c>
      <c r="C97" s="123"/>
    </row>
    <row r="98" spans="1:3" s="94" customFormat="1" ht="21" customHeight="1" x14ac:dyDescent="0.35">
      <c r="A98" s="298"/>
      <c r="B98" s="132" t="s">
        <v>258</v>
      </c>
      <c r="C98" s="123"/>
    </row>
    <row r="99" spans="1:3" s="94" customFormat="1" ht="21" customHeight="1" x14ac:dyDescent="0.35">
      <c r="A99" s="298"/>
      <c r="B99" s="139" t="s">
        <v>264</v>
      </c>
      <c r="C99" s="123"/>
    </row>
    <row r="100" spans="1:3" s="94" customFormat="1" ht="21" customHeight="1" x14ac:dyDescent="0.35">
      <c r="A100" s="298"/>
      <c r="B100" s="139" t="s">
        <v>265</v>
      </c>
      <c r="C100" s="123"/>
    </row>
    <row r="101" spans="1:3" s="94" customFormat="1" ht="21" customHeight="1" x14ac:dyDescent="0.35">
      <c r="A101" s="298"/>
      <c r="B101" s="139" t="s">
        <v>266</v>
      </c>
      <c r="C101" s="123"/>
    </row>
    <row r="102" spans="1:3" s="94" customFormat="1" ht="21" customHeight="1" x14ac:dyDescent="0.35">
      <c r="A102" s="298"/>
      <c r="B102" s="139" t="s">
        <v>280</v>
      </c>
      <c r="C102" s="123"/>
    </row>
    <row r="103" spans="1:3" s="94" customFormat="1" ht="21" customHeight="1" x14ac:dyDescent="0.35">
      <c r="A103" s="298"/>
      <c r="B103" s="139" t="s">
        <v>281</v>
      </c>
      <c r="C103" s="123"/>
    </row>
    <row r="104" spans="1:3" s="94" customFormat="1" ht="21" customHeight="1" x14ac:dyDescent="0.35">
      <c r="A104" s="298"/>
      <c r="B104" s="139" t="s">
        <v>267</v>
      </c>
      <c r="C104" s="123"/>
    </row>
    <row r="105" spans="1:3" s="94" customFormat="1" ht="21" customHeight="1" x14ac:dyDescent="0.35">
      <c r="A105" s="298"/>
      <c r="B105" s="135" t="s">
        <v>260</v>
      </c>
      <c r="C105" s="123"/>
    </row>
    <row r="106" spans="1:3" s="94" customFormat="1" ht="21" customHeight="1" x14ac:dyDescent="0.35">
      <c r="A106" s="301"/>
      <c r="B106" s="121" t="s">
        <v>255</v>
      </c>
      <c r="C106" s="123"/>
    </row>
    <row r="107" spans="1:3" s="94" customFormat="1" ht="21" customHeight="1" x14ac:dyDescent="0.35">
      <c r="A107" s="290" t="s">
        <v>35</v>
      </c>
      <c r="B107" s="126" t="s">
        <v>282</v>
      </c>
      <c r="C107" s="115"/>
    </row>
    <row r="108" spans="1:3" s="94" customFormat="1" ht="20.25" customHeight="1" x14ac:dyDescent="0.35">
      <c r="A108" s="291"/>
      <c r="B108" s="116" t="s">
        <v>276</v>
      </c>
      <c r="C108" s="123"/>
    </row>
    <row r="109" spans="1:3" s="94" customFormat="1" ht="24.75" customHeight="1" x14ac:dyDescent="0.35">
      <c r="A109" s="291"/>
      <c r="B109" s="127" t="s">
        <v>283</v>
      </c>
      <c r="C109" s="123"/>
    </row>
    <row r="110" spans="1:3" s="94" customFormat="1" ht="36" customHeight="1" x14ac:dyDescent="0.35">
      <c r="A110" s="291"/>
      <c r="B110" s="119" t="s">
        <v>277</v>
      </c>
      <c r="C110" s="120"/>
    </row>
    <row r="111" spans="1:3" s="94" customFormat="1" ht="21.65" customHeight="1" x14ac:dyDescent="0.35">
      <c r="A111" s="291"/>
      <c r="B111" s="140" t="s">
        <v>255</v>
      </c>
      <c r="C111" s="123"/>
    </row>
    <row r="112" spans="1:3" s="94" customFormat="1" ht="21" customHeight="1" x14ac:dyDescent="0.35">
      <c r="A112" s="293" t="s">
        <v>37</v>
      </c>
      <c r="B112" s="128" t="s">
        <v>92</v>
      </c>
      <c r="C112" s="129"/>
    </row>
    <row r="113" spans="1:3" s="94" customFormat="1" ht="21" customHeight="1" x14ac:dyDescent="0.35">
      <c r="A113" s="290" t="s">
        <v>38</v>
      </c>
      <c r="B113" s="124" t="s">
        <v>284</v>
      </c>
      <c r="C113" s="125"/>
    </row>
    <row r="114" spans="1:3" s="94" customFormat="1" ht="21" customHeight="1" x14ac:dyDescent="0.35">
      <c r="A114" s="291"/>
      <c r="B114" s="116" t="s">
        <v>285</v>
      </c>
      <c r="C114" s="117"/>
    </row>
    <row r="115" spans="1:3" s="94" customFormat="1" ht="28.5" customHeight="1" x14ac:dyDescent="0.35">
      <c r="A115" s="291"/>
      <c r="B115" s="127" t="s">
        <v>286</v>
      </c>
      <c r="C115" s="117"/>
    </row>
    <row r="116" spans="1:3" s="94" customFormat="1" ht="21" customHeight="1" x14ac:dyDescent="0.35">
      <c r="A116" s="291"/>
      <c r="B116" s="142" t="s">
        <v>287</v>
      </c>
      <c r="C116" s="123"/>
    </row>
    <row r="117" spans="1:3" s="94" customFormat="1" ht="23.25" customHeight="1" x14ac:dyDescent="0.35">
      <c r="A117" s="292"/>
      <c r="B117" s="143" t="s">
        <v>255</v>
      </c>
      <c r="C117" s="122"/>
    </row>
    <row r="118" spans="1:3" s="94" customFormat="1" ht="23.25" customHeight="1" x14ac:dyDescent="0.35">
      <c r="A118" s="290" t="s">
        <v>39</v>
      </c>
      <c r="B118" s="124" t="s">
        <v>284</v>
      </c>
      <c r="C118" s="115"/>
    </row>
    <row r="119" spans="1:3" s="94" customFormat="1" ht="23.25" customHeight="1" x14ac:dyDescent="0.35">
      <c r="A119" s="291"/>
      <c r="B119" s="116" t="s">
        <v>285</v>
      </c>
      <c r="C119" s="123"/>
    </row>
    <row r="120" spans="1:3" s="94" customFormat="1" ht="41" customHeight="1" x14ac:dyDescent="0.35">
      <c r="A120" s="291"/>
      <c r="B120" s="127" t="s">
        <v>286</v>
      </c>
      <c r="C120" s="123"/>
    </row>
    <row r="121" spans="1:3" s="94" customFormat="1" ht="22" customHeight="1" x14ac:dyDescent="0.35">
      <c r="A121" s="291"/>
      <c r="B121" s="142" t="s">
        <v>287</v>
      </c>
      <c r="C121" s="120"/>
    </row>
    <row r="122" spans="1:3" s="94" customFormat="1" ht="19.5" customHeight="1" x14ac:dyDescent="0.35">
      <c r="A122" s="296"/>
      <c r="B122" s="143" t="s">
        <v>255</v>
      </c>
      <c r="C122" s="141"/>
    </row>
    <row r="123" spans="1:3" s="94" customFormat="1" ht="19.5" customHeight="1" x14ac:dyDescent="0.35">
      <c r="A123" s="290" t="s">
        <v>40</v>
      </c>
      <c r="B123" s="126" t="s">
        <v>288</v>
      </c>
      <c r="C123" s="115"/>
    </row>
    <row r="124" spans="1:3" s="94" customFormat="1" ht="19.5" customHeight="1" x14ac:dyDescent="0.35">
      <c r="A124" s="291"/>
      <c r="B124" s="116" t="s">
        <v>276</v>
      </c>
      <c r="C124" s="123"/>
    </row>
    <row r="125" spans="1:3" s="94" customFormat="1" ht="30.5" customHeight="1" x14ac:dyDescent="0.35">
      <c r="A125" s="291"/>
      <c r="B125" s="127" t="s">
        <v>289</v>
      </c>
      <c r="C125" s="123"/>
    </row>
    <row r="126" spans="1:3" s="94" customFormat="1" ht="19.5" customHeight="1" x14ac:dyDescent="0.35">
      <c r="A126" s="291"/>
      <c r="B126" s="119" t="s">
        <v>277</v>
      </c>
      <c r="C126" s="123"/>
    </row>
    <row r="127" spans="1:3" s="94" customFormat="1" ht="19.5" customHeight="1" x14ac:dyDescent="0.35">
      <c r="A127" s="292"/>
      <c r="B127" s="140" t="s">
        <v>255</v>
      </c>
      <c r="C127" s="122"/>
    </row>
    <row r="128" spans="1:3" s="94" customFormat="1" ht="21" customHeight="1" x14ac:dyDescent="0.35">
      <c r="A128" s="297" t="s">
        <v>41</v>
      </c>
      <c r="B128" s="207" t="s">
        <v>155</v>
      </c>
      <c r="C128" s="206"/>
    </row>
    <row r="129" spans="1:3" s="94" customFormat="1" ht="21" customHeight="1" x14ac:dyDescent="0.35">
      <c r="A129" s="291"/>
      <c r="B129" s="116" t="s">
        <v>285</v>
      </c>
      <c r="C129" s="192"/>
    </row>
    <row r="130" spans="1:3" s="94" customFormat="1" ht="45.5" customHeight="1" x14ac:dyDescent="0.35">
      <c r="A130" s="291"/>
      <c r="B130" s="127" t="s">
        <v>400</v>
      </c>
      <c r="C130" s="192"/>
    </row>
    <row r="131" spans="1:3" s="94" customFormat="1" ht="21" customHeight="1" x14ac:dyDescent="0.35">
      <c r="A131" s="291"/>
      <c r="B131" s="119" t="s">
        <v>287</v>
      </c>
      <c r="C131" s="192"/>
    </row>
    <row r="132" spans="1:3" s="94" customFormat="1" ht="21" customHeight="1" x14ac:dyDescent="0.35">
      <c r="A132" s="292"/>
      <c r="B132" s="140" t="s">
        <v>255</v>
      </c>
      <c r="C132" s="193"/>
    </row>
    <row r="133" spans="1:3" s="147" customFormat="1" ht="21" customHeight="1" x14ac:dyDescent="0.35">
      <c r="A133" s="297" t="s">
        <v>132</v>
      </c>
      <c r="B133" s="207" t="s">
        <v>131</v>
      </c>
      <c r="C133" s="206"/>
    </row>
    <row r="134" spans="1:3" s="147" customFormat="1" ht="21" customHeight="1" x14ac:dyDescent="0.35">
      <c r="A134" s="291"/>
      <c r="B134" s="116" t="s">
        <v>285</v>
      </c>
      <c r="C134" s="192"/>
    </row>
    <row r="135" spans="1:3" s="147" customFormat="1" ht="21" customHeight="1" x14ac:dyDescent="0.35">
      <c r="A135" s="291"/>
      <c r="B135" s="127" t="s">
        <v>401</v>
      </c>
      <c r="C135" s="192"/>
    </row>
    <row r="136" spans="1:3" s="147" customFormat="1" ht="21" customHeight="1" x14ac:dyDescent="0.35">
      <c r="A136" s="291"/>
      <c r="B136" s="119" t="s">
        <v>287</v>
      </c>
      <c r="C136" s="192"/>
    </row>
    <row r="137" spans="1:3" s="147" customFormat="1" ht="21" customHeight="1" x14ac:dyDescent="0.35">
      <c r="A137" s="291"/>
      <c r="B137" s="140" t="s">
        <v>255</v>
      </c>
      <c r="C137" s="193"/>
    </row>
    <row r="138" spans="1:3" s="147" customFormat="1" ht="21" customHeight="1" x14ac:dyDescent="0.35">
      <c r="A138" s="290" t="s">
        <v>143</v>
      </c>
      <c r="B138" s="144" t="s">
        <v>290</v>
      </c>
      <c r="C138" s="123"/>
    </row>
    <row r="139" spans="1:3" s="147" customFormat="1" ht="21" customHeight="1" x14ac:dyDescent="0.35">
      <c r="A139" s="298"/>
      <c r="B139" s="132" t="s">
        <v>276</v>
      </c>
      <c r="C139" s="123"/>
    </row>
    <row r="140" spans="1:3" s="147" customFormat="1" ht="36.5" customHeight="1" x14ac:dyDescent="0.35">
      <c r="A140" s="294"/>
      <c r="B140" s="139" t="s">
        <v>291</v>
      </c>
      <c r="C140" s="123"/>
    </row>
    <row r="141" spans="1:3" s="147" customFormat="1" ht="21" customHeight="1" x14ac:dyDescent="0.35">
      <c r="A141" s="294"/>
      <c r="B141" s="135" t="s">
        <v>277</v>
      </c>
      <c r="C141" s="123"/>
    </row>
    <row r="142" spans="1:3" s="147" customFormat="1" ht="21" customHeight="1" x14ac:dyDescent="0.35">
      <c r="A142" s="295"/>
      <c r="B142" s="121" t="s">
        <v>256</v>
      </c>
      <c r="C142" s="146"/>
    </row>
    <row r="143" spans="1:3" s="147" customFormat="1" ht="21" customHeight="1" x14ac:dyDescent="0.35">
      <c r="A143" s="293" t="s">
        <v>42</v>
      </c>
      <c r="B143" s="128" t="s">
        <v>292</v>
      </c>
      <c r="C143" s="129"/>
    </row>
    <row r="144" spans="1:3" s="94" customFormat="1" ht="21" customHeight="1" x14ac:dyDescent="0.35">
      <c r="A144" s="299" t="s">
        <v>43</v>
      </c>
      <c r="B144" s="148" t="s">
        <v>294</v>
      </c>
      <c r="C144" s="149"/>
    </row>
    <row r="145" spans="1:3" s="94" customFormat="1" ht="21" customHeight="1" x14ac:dyDescent="0.35">
      <c r="A145" s="298"/>
      <c r="B145" s="150" t="s">
        <v>293</v>
      </c>
      <c r="C145" s="149"/>
    </row>
    <row r="146" spans="1:3" s="94" customFormat="1" ht="30.5" customHeight="1" x14ac:dyDescent="0.35">
      <c r="A146" s="291"/>
      <c r="B146" s="118" t="s">
        <v>295</v>
      </c>
      <c r="C146" s="151"/>
    </row>
    <row r="147" spans="1:3" s="94" customFormat="1" ht="51.75" customHeight="1" x14ac:dyDescent="0.35">
      <c r="A147" s="291"/>
      <c r="B147" s="152" t="s">
        <v>277</v>
      </c>
      <c r="C147" s="153"/>
    </row>
    <row r="148" spans="1:3" s="94" customFormat="1" ht="21" customHeight="1" x14ac:dyDescent="0.35">
      <c r="A148" s="295"/>
      <c r="B148" s="154" t="s">
        <v>255</v>
      </c>
      <c r="C148" s="155"/>
    </row>
    <row r="149" spans="1:3" s="94" customFormat="1" ht="21" customHeight="1" x14ac:dyDescent="0.35">
      <c r="A149" s="300">
        <v>5.0199999999999996</v>
      </c>
      <c r="B149" s="156" t="s">
        <v>296</v>
      </c>
      <c r="C149" s="157"/>
    </row>
    <row r="150" spans="1:3" s="94" customFormat="1" ht="21" customHeight="1" x14ac:dyDescent="0.35">
      <c r="A150" s="298"/>
      <c r="B150" s="132" t="s">
        <v>293</v>
      </c>
      <c r="C150" s="158"/>
    </row>
    <row r="151" spans="1:3" s="94" customFormat="1" ht="56.5" customHeight="1" x14ac:dyDescent="0.35">
      <c r="A151" s="294"/>
      <c r="B151" s="133" t="s">
        <v>297</v>
      </c>
      <c r="C151" s="158"/>
    </row>
    <row r="152" spans="1:3" s="94" customFormat="1" ht="21" customHeight="1" x14ac:dyDescent="0.35">
      <c r="A152" s="294"/>
      <c r="B152" s="135" t="s">
        <v>277</v>
      </c>
      <c r="C152" s="159"/>
    </row>
    <row r="153" spans="1:3" s="94" customFormat="1" ht="21" customHeight="1" x14ac:dyDescent="0.35">
      <c r="A153" s="295"/>
      <c r="B153" s="154" t="s">
        <v>256</v>
      </c>
      <c r="C153" s="160"/>
    </row>
    <row r="154" spans="1:3" s="94" customFormat="1" ht="21" customHeight="1" x14ac:dyDescent="0.35">
      <c r="A154" s="293" t="s">
        <v>45</v>
      </c>
      <c r="B154" s="128" t="s">
        <v>46</v>
      </c>
      <c r="C154" s="129"/>
    </row>
    <row r="155" spans="1:3" s="94" customFormat="1" ht="44.5" customHeight="1" x14ac:dyDescent="0.35">
      <c r="A155" s="299" t="s">
        <v>47</v>
      </c>
      <c r="B155" s="208" t="s">
        <v>108</v>
      </c>
      <c r="C155" s="125"/>
    </row>
    <row r="156" spans="1:3" s="94" customFormat="1" ht="21" customHeight="1" x14ac:dyDescent="0.35">
      <c r="A156" s="294"/>
      <c r="B156" s="150" t="s">
        <v>298</v>
      </c>
      <c r="C156" s="117"/>
    </row>
    <row r="157" spans="1:3" s="94" customFormat="1" ht="44.5" customHeight="1" x14ac:dyDescent="0.35">
      <c r="A157" s="294"/>
      <c r="B157" s="118" t="s">
        <v>431</v>
      </c>
      <c r="C157" s="117"/>
    </row>
    <row r="158" spans="1:3" s="94" customFormat="1" ht="22.5" customHeight="1" x14ac:dyDescent="0.35">
      <c r="A158" s="294"/>
      <c r="B158" s="152" t="s">
        <v>299</v>
      </c>
      <c r="C158" s="161"/>
    </row>
    <row r="159" spans="1:3" s="94" customFormat="1" ht="23.5" customHeight="1" x14ac:dyDescent="0.35">
      <c r="A159" s="295"/>
      <c r="B159" s="154" t="s">
        <v>256</v>
      </c>
      <c r="C159" s="162"/>
    </row>
    <row r="160" spans="1:3" s="94" customFormat="1" ht="22.5" customHeight="1" x14ac:dyDescent="0.35">
      <c r="A160" s="299" t="s">
        <v>49</v>
      </c>
      <c r="B160" s="208" t="s">
        <v>109</v>
      </c>
      <c r="C160" s="161"/>
    </row>
    <row r="161" spans="1:3" s="94" customFormat="1" ht="22.5" customHeight="1" x14ac:dyDescent="0.35">
      <c r="A161" s="294"/>
      <c r="B161" s="139" t="s">
        <v>402</v>
      </c>
      <c r="C161" s="161"/>
    </row>
    <row r="162" spans="1:3" s="94" customFormat="1" ht="21" customHeight="1" x14ac:dyDescent="0.35">
      <c r="A162" s="294"/>
      <c r="B162" s="152" t="s">
        <v>299</v>
      </c>
      <c r="C162" s="161"/>
    </row>
    <row r="163" spans="1:3" s="94" customFormat="1" ht="21" customHeight="1" x14ac:dyDescent="0.35">
      <c r="A163" s="295"/>
      <c r="B163" s="154" t="s">
        <v>256</v>
      </c>
      <c r="C163" s="161"/>
    </row>
    <row r="164" spans="1:3" s="94" customFormat="1" ht="19" customHeight="1" x14ac:dyDescent="0.35">
      <c r="A164" s="299" t="s">
        <v>50</v>
      </c>
      <c r="B164" s="208" t="s">
        <v>110</v>
      </c>
      <c r="C164" s="161"/>
    </row>
    <row r="165" spans="1:3" s="94" customFormat="1" ht="42" customHeight="1" x14ac:dyDescent="0.35">
      <c r="A165" s="294"/>
      <c r="B165" s="139" t="s">
        <v>417</v>
      </c>
      <c r="C165" s="161"/>
    </row>
    <row r="166" spans="1:3" s="94" customFormat="1" ht="21" customHeight="1" x14ac:dyDescent="0.35">
      <c r="A166" s="294"/>
      <c r="B166" s="152" t="s">
        <v>299</v>
      </c>
      <c r="C166" s="161"/>
    </row>
    <row r="167" spans="1:3" s="94" customFormat="1" ht="21" customHeight="1" x14ac:dyDescent="0.35">
      <c r="A167" s="295"/>
      <c r="B167" s="154" t="s">
        <v>256</v>
      </c>
      <c r="C167" s="161"/>
    </row>
    <row r="168" spans="1:3" s="94" customFormat="1" ht="21" customHeight="1" x14ac:dyDescent="0.35">
      <c r="A168" s="299" t="s">
        <v>51</v>
      </c>
      <c r="B168" s="145" t="s">
        <v>403</v>
      </c>
      <c r="C168" s="161"/>
    </row>
    <row r="169" spans="1:3" s="94" customFormat="1" ht="40" customHeight="1" x14ac:dyDescent="0.35">
      <c r="A169" s="294"/>
      <c r="B169" s="150" t="s">
        <v>298</v>
      </c>
      <c r="C169" s="161"/>
    </row>
    <row r="170" spans="1:3" s="94" customFormat="1" ht="66" customHeight="1" x14ac:dyDescent="0.35">
      <c r="A170" s="294"/>
      <c r="B170" s="118" t="s">
        <v>404</v>
      </c>
      <c r="C170" s="161"/>
    </row>
    <row r="171" spans="1:3" s="94" customFormat="1" ht="21" customHeight="1" x14ac:dyDescent="0.35">
      <c r="A171" s="294"/>
      <c r="B171" s="152" t="s">
        <v>299</v>
      </c>
      <c r="C171" s="161"/>
    </row>
    <row r="172" spans="1:3" ht="22.5" customHeight="1" x14ac:dyDescent="0.35">
      <c r="A172" s="295"/>
      <c r="B172" s="154" t="s">
        <v>256</v>
      </c>
      <c r="C172" s="161"/>
    </row>
    <row r="173" spans="1:3" s="94" customFormat="1" ht="21" customHeight="1" x14ac:dyDescent="0.35">
      <c r="A173" s="299" t="s">
        <v>52</v>
      </c>
      <c r="B173" s="145" t="s">
        <v>429</v>
      </c>
      <c r="C173" s="161"/>
    </row>
    <row r="174" spans="1:3" s="94" customFormat="1" ht="21" customHeight="1" x14ac:dyDescent="0.35">
      <c r="A174" s="294"/>
      <c r="B174" s="150" t="s">
        <v>298</v>
      </c>
      <c r="C174" s="161"/>
    </row>
    <row r="175" spans="1:3" s="94" customFormat="1" ht="37" customHeight="1" x14ac:dyDescent="0.35">
      <c r="A175" s="294"/>
      <c r="B175" s="118" t="s">
        <v>430</v>
      </c>
      <c r="C175" s="161"/>
    </row>
    <row r="176" spans="1:3" s="94" customFormat="1" ht="19.25" customHeight="1" x14ac:dyDescent="0.35">
      <c r="A176" s="294"/>
      <c r="B176" s="152" t="s">
        <v>299</v>
      </c>
      <c r="C176" s="161"/>
    </row>
    <row r="177" spans="1:3" s="94" customFormat="1" ht="21" customHeight="1" x14ac:dyDescent="0.35">
      <c r="A177" s="295"/>
      <c r="B177" s="154" t="s">
        <v>256</v>
      </c>
      <c r="C177" s="161"/>
    </row>
    <row r="178" spans="1:3" ht="27.25" customHeight="1" x14ac:dyDescent="0.35">
      <c r="A178" s="293" t="s">
        <v>54</v>
      </c>
      <c r="B178" s="128" t="s">
        <v>88</v>
      </c>
      <c r="C178" s="129"/>
    </row>
    <row r="179" spans="1:3" ht="22.5" customHeight="1" x14ac:dyDescent="0.35">
      <c r="A179" s="290" t="s">
        <v>55</v>
      </c>
      <c r="B179" s="145" t="s">
        <v>300</v>
      </c>
      <c r="C179" s="125"/>
    </row>
    <row r="180" spans="1:3" ht="22.5" customHeight="1" x14ac:dyDescent="0.35">
      <c r="A180" s="294"/>
      <c r="B180" s="150" t="s">
        <v>293</v>
      </c>
      <c r="C180" s="117"/>
    </row>
    <row r="181" spans="1:3" ht="22.5" customHeight="1" x14ac:dyDescent="0.35">
      <c r="A181" s="294"/>
      <c r="B181" s="165" t="s">
        <v>301</v>
      </c>
      <c r="C181" s="117"/>
    </row>
    <row r="182" spans="1:3" ht="22.5" customHeight="1" x14ac:dyDescent="0.35">
      <c r="A182" s="294"/>
      <c r="B182" s="118" t="s">
        <v>302</v>
      </c>
      <c r="C182" s="117"/>
    </row>
    <row r="183" spans="1:3" ht="39" customHeight="1" x14ac:dyDescent="0.35">
      <c r="A183" s="294"/>
      <c r="B183" s="152" t="s">
        <v>277</v>
      </c>
      <c r="C183" s="117"/>
    </row>
    <row r="184" spans="1:3" ht="22.5" customHeight="1" x14ac:dyDescent="0.35">
      <c r="A184" s="295"/>
      <c r="B184" s="154" t="s">
        <v>256</v>
      </c>
      <c r="C184" s="146"/>
    </row>
    <row r="185" spans="1:3" ht="22.5" customHeight="1" x14ac:dyDescent="0.35">
      <c r="A185" s="290" t="s">
        <v>56</v>
      </c>
      <c r="B185" s="145" t="s">
        <v>303</v>
      </c>
      <c r="C185" s="125"/>
    </row>
    <row r="186" spans="1:3" s="94" customFormat="1" ht="21" customHeight="1" x14ac:dyDescent="0.35">
      <c r="A186" s="294"/>
      <c r="B186" s="150" t="s">
        <v>293</v>
      </c>
      <c r="C186" s="117"/>
    </row>
    <row r="187" spans="1:3" s="94" customFormat="1" ht="21" customHeight="1" x14ac:dyDescent="0.35">
      <c r="A187" s="294"/>
      <c r="B187" s="165" t="s">
        <v>301</v>
      </c>
      <c r="C187" s="117"/>
    </row>
    <row r="188" spans="1:3" s="94" customFormat="1" ht="25" customHeight="1" x14ac:dyDescent="0.35">
      <c r="A188" s="294"/>
      <c r="B188" s="118" t="s">
        <v>304</v>
      </c>
      <c r="C188" s="117"/>
    </row>
    <row r="189" spans="1:3" s="94" customFormat="1" ht="21" customHeight="1" x14ac:dyDescent="0.35">
      <c r="A189" s="294"/>
      <c r="B189" s="152" t="s">
        <v>277</v>
      </c>
      <c r="C189" s="161"/>
    </row>
    <row r="190" spans="1:3" s="94" customFormat="1" ht="21" customHeight="1" x14ac:dyDescent="0.35">
      <c r="A190" s="295"/>
      <c r="B190" s="154" t="s">
        <v>256</v>
      </c>
      <c r="C190" s="162"/>
    </row>
    <row r="191" spans="1:3" s="94" customFormat="1" ht="21" customHeight="1" x14ac:dyDescent="0.35">
      <c r="A191" s="290" t="s">
        <v>57</v>
      </c>
      <c r="B191" s="145" t="s">
        <v>63</v>
      </c>
      <c r="C191" s="125"/>
    </row>
    <row r="192" spans="1:3" s="94" customFormat="1" ht="21" customHeight="1" x14ac:dyDescent="0.35">
      <c r="A192" s="294"/>
      <c r="B192" s="150" t="s">
        <v>305</v>
      </c>
      <c r="C192" s="117"/>
    </row>
    <row r="193" spans="1:3" s="94" customFormat="1" ht="21" customHeight="1" x14ac:dyDescent="0.35">
      <c r="A193" s="294"/>
      <c r="B193" s="118" t="s">
        <v>306</v>
      </c>
      <c r="C193" s="117"/>
    </row>
    <row r="194" spans="1:3" s="94" customFormat="1" ht="32.75" customHeight="1" x14ac:dyDescent="0.35">
      <c r="A194" s="294"/>
      <c r="B194" s="152" t="s">
        <v>254</v>
      </c>
      <c r="C194" s="161"/>
    </row>
    <row r="195" spans="1:3" s="94" customFormat="1" ht="21" customHeight="1" x14ac:dyDescent="0.35">
      <c r="A195" s="295"/>
      <c r="B195" s="154" t="s">
        <v>256</v>
      </c>
      <c r="C195" s="162"/>
    </row>
    <row r="196" spans="1:3" s="94" customFormat="1" ht="21" customHeight="1" x14ac:dyDescent="0.35">
      <c r="A196" s="293" t="s">
        <v>64</v>
      </c>
      <c r="B196" s="128" t="s">
        <v>80</v>
      </c>
      <c r="C196" s="129"/>
    </row>
    <row r="197" spans="1:3" s="94" customFormat="1" ht="46.5" customHeight="1" x14ac:dyDescent="0.35">
      <c r="A197" s="349" t="s">
        <v>310</v>
      </c>
      <c r="B197" s="350"/>
      <c r="C197" s="351"/>
    </row>
    <row r="198" spans="1:3" s="94" customFormat="1" ht="20.25" customHeight="1" x14ac:dyDescent="0.35">
      <c r="A198" s="352" t="s">
        <v>311</v>
      </c>
      <c r="B198" s="353"/>
      <c r="C198" s="354"/>
    </row>
    <row r="199" spans="1:3" s="94" customFormat="1" ht="27.75" customHeight="1" x14ac:dyDescent="0.35">
      <c r="A199" s="355" t="s">
        <v>312</v>
      </c>
      <c r="B199" s="356"/>
      <c r="C199" s="357"/>
    </row>
    <row r="200" spans="1:3" s="94" customFormat="1" ht="27.75" customHeight="1" x14ac:dyDescent="0.35">
      <c r="A200" s="355" t="s">
        <v>313</v>
      </c>
      <c r="B200" s="356"/>
      <c r="C200" s="357"/>
    </row>
    <row r="201" spans="1:3" s="94" customFormat="1" ht="27.75" customHeight="1" x14ac:dyDescent="0.35">
      <c r="A201" s="355" t="s">
        <v>314</v>
      </c>
      <c r="B201" s="356"/>
      <c r="C201" s="357"/>
    </row>
    <row r="202" spans="1:3" s="94" customFormat="1" ht="27.75" customHeight="1" x14ac:dyDescent="0.35">
      <c r="A202" s="355" t="s">
        <v>315</v>
      </c>
      <c r="B202" s="356"/>
      <c r="C202" s="357"/>
    </row>
    <row r="203" spans="1:3" s="94" customFormat="1" ht="27.75" customHeight="1" x14ac:dyDescent="0.35">
      <c r="A203" s="355" t="s">
        <v>316</v>
      </c>
      <c r="B203" s="356"/>
      <c r="C203" s="357"/>
    </row>
    <row r="204" spans="1:3" s="94" customFormat="1" ht="27.75" customHeight="1" x14ac:dyDescent="0.35">
      <c r="A204" s="352" t="s">
        <v>317</v>
      </c>
      <c r="B204" s="353"/>
      <c r="C204" s="354"/>
    </row>
    <row r="205" spans="1:3" s="94" customFormat="1" ht="21.75" customHeight="1" x14ac:dyDescent="0.35">
      <c r="A205" s="300" t="s">
        <v>65</v>
      </c>
      <c r="B205" s="169" t="s">
        <v>318</v>
      </c>
      <c r="C205" s="125"/>
    </row>
    <row r="206" spans="1:3" s="94" customFormat="1" ht="21.75" customHeight="1" x14ac:dyDescent="0.35">
      <c r="A206" s="298"/>
      <c r="B206" s="132" t="s">
        <v>319</v>
      </c>
      <c r="C206" s="134"/>
    </row>
    <row r="207" spans="1:3" s="94" customFormat="1" ht="27" customHeight="1" x14ac:dyDescent="0.35">
      <c r="A207" s="291"/>
      <c r="B207" s="133" t="s">
        <v>320</v>
      </c>
      <c r="C207" s="123"/>
    </row>
    <row r="208" spans="1:3" s="94" customFormat="1" ht="21.75" customHeight="1" x14ac:dyDescent="0.35">
      <c r="A208" s="298"/>
      <c r="B208" s="167" t="s">
        <v>321</v>
      </c>
      <c r="C208" s="134"/>
    </row>
    <row r="209" spans="1:3" s="94" customFormat="1" ht="27" customHeight="1" x14ac:dyDescent="0.35">
      <c r="A209" s="301"/>
      <c r="B209" s="168" t="s">
        <v>255</v>
      </c>
      <c r="C209" s="170"/>
    </row>
    <row r="210" spans="1:3" s="94" customFormat="1" ht="27" customHeight="1" x14ac:dyDescent="0.35">
      <c r="A210" s="300">
        <v>9.02</v>
      </c>
      <c r="B210" s="169" t="s">
        <v>322</v>
      </c>
      <c r="C210" s="134"/>
    </row>
    <row r="211" spans="1:3" s="94" customFormat="1" ht="27" customHeight="1" x14ac:dyDescent="0.35">
      <c r="A211" s="298"/>
      <c r="B211" s="132" t="s">
        <v>319</v>
      </c>
      <c r="C211" s="134"/>
    </row>
    <row r="212" spans="1:3" s="94" customFormat="1" ht="27" customHeight="1" x14ac:dyDescent="0.35">
      <c r="A212" s="291"/>
      <c r="B212" s="133" t="s">
        <v>320</v>
      </c>
      <c r="C212" s="134"/>
    </row>
    <row r="213" spans="1:3" s="94" customFormat="1" ht="27" customHeight="1" x14ac:dyDescent="0.35">
      <c r="A213" s="298"/>
      <c r="B213" s="167" t="s">
        <v>321</v>
      </c>
      <c r="C213" s="134"/>
    </row>
    <row r="214" spans="1:3" s="94" customFormat="1" ht="27" customHeight="1" x14ac:dyDescent="0.35">
      <c r="A214" s="301"/>
      <c r="B214" s="168" t="s">
        <v>255</v>
      </c>
      <c r="C214" s="134"/>
    </row>
    <row r="215" spans="1:3" s="94" customFormat="1" ht="27" customHeight="1" x14ac:dyDescent="0.35">
      <c r="A215" s="299" t="s">
        <v>67</v>
      </c>
      <c r="B215" s="171" t="s">
        <v>323</v>
      </c>
      <c r="C215" s="172"/>
    </row>
    <row r="216" spans="1:3" s="94" customFormat="1" ht="27" customHeight="1" x14ac:dyDescent="0.35">
      <c r="A216" s="291"/>
      <c r="B216" s="132" t="s">
        <v>319</v>
      </c>
      <c r="C216" s="158"/>
    </row>
    <row r="217" spans="1:3" s="94" customFormat="1" ht="27" customHeight="1" x14ac:dyDescent="0.35">
      <c r="A217" s="291"/>
      <c r="B217" s="132" t="s">
        <v>324</v>
      </c>
      <c r="C217" s="158"/>
    </row>
    <row r="218" spans="1:3" s="94" customFormat="1" ht="27" customHeight="1" x14ac:dyDescent="0.35">
      <c r="A218" s="291"/>
      <c r="B218" s="167" t="s">
        <v>325</v>
      </c>
      <c r="C218" s="123"/>
    </row>
    <row r="219" spans="1:3" s="94" customFormat="1" ht="27" customHeight="1" x14ac:dyDescent="0.35">
      <c r="A219" s="292"/>
      <c r="B219" s="168" t="s">
        <v>255</v>
      </c>
      <c r="C219" s="164"/>
    </row>
    <row r="220" spans="1:3" s="94" customFormat="1" ht="21.75" customHeight="1" x14ac:dyDescent="0.35">
      <c r="A220" s="302" t="s">
        <v>68</v>
      </c>
      <c r="B220" s="171" t="s">
        <v>326</v>
      </c>
      <c r="C220" s="158"/>
    </row>
    <row r="221" spans="1:3" s="94" customFormat="1" ht="21.75" customHeight="1" x14ac:dyDescent="0.35">
      <c r="A221" s="291"/>
      <c r="B221" s="132" t="s">
        <v>319</v>
      </c>
      <c r="C221" s="158"/>
    </row>
    <row r="222" spans="1:3" s="94" customFormat="1" ht="29.25" customHeight="1" x14ac:dyDescent="0.35">
      <c r="A222" s="291"/>
      <c r="B222" s="132" t="s">
        <v>327</v>
      </c>
      <c r="C222" s="158"/>
    </row>
    <row r="223" spans="1:3" s="94" customFormat="1" ht="21.75" customHeight="1" x14ac:dyDescent="0.35">
      <c r="A223" s="291"/>
      <c r="B223" s="167" t="s">
        <v>325</v>
      </c>
      <c r="C223" s="158"/>
    </row>
    <row r="224" spans="1:3" s="94" customFormat="1" ht="21.75" customHeight="1" x14ac:dyDescent="0.35">
      <c r="A224" s="291"/>
      <c r="B224" s="133" t="s">
        <v>255</v>
      </c>
      <c r="C224" s="158"/>
    </row>
    <row r="225" spans="1:3" s="94" customFormat="1" ht="24" customHeight="1" x14ac:dyDescent="0.35">
      <c r="A225" s="302" t="s">
        <v>69</v>
      </c>
      <c r="B225" s="130" t="s">
        <v>328</v>
      </c>
      <c r="C225" s="157"/>
    </row>
    <row r="226" spans="1:3" s="94" customFormat="1" ht="21.75" customHeight="1" x14ac:dyDescent="0.35">
      <c r="A226" s="291"/>
      <c r="B226" s="132" t="s">
        <v>319</v>
      </c>
      <c r="C226" s="158"/>
    </row>
    <row r="227" spans="1:3" s="94" customFormat="1" ht="31.5" customHeight="1" x14ac:dyDescent="0.35">
      <c r="A227" s="291"/>
      <c r="B227" s="132" t="s">
        <v>329</v>
      </c>
      <c r="C227" s="158"/>
    </row>
    <row r="228" spans="1:3" s="94" customFormat="1" ht="21.75" customHeight="1" x14ac:dyDescent="0.35">
      <c r="A228" s="291"/>
      <c r="B228" s="167" t="s">
        <v>325</v>
      </c>
      <c r="C228" s="158"/>
    </row>
    <row r="229" spans="1:3" s="94" customFormat="1" ht="21.75" customHeight="1" x14ac:dyDescent="0.35">
      <c r="A229" s="292"/>
      <c r="B229" s="168" t="s">
        <v>255</v>
      </c>
      <c r="C229" s="164"/>
    </row>
    <row r="230" spans="1:3" s="94" customFormat="1" ht="21.75" customHeight="1" x14ac:dyDescent="0.35">
      <c r="A230" s="300">
        <v>9.06</v>
      </c>
      <c r="B230" s="173" t="s">
        <v>330</v>
      </c>
      <c r="C230" s="174"/>
    </row>
    <row r="231" spans="1:3" s="94" customFormat="1" ht="21.75" customHeight="1" x14ac:dyDescent="0.35">
      <c r="A231" s="294"/>
      <c r="B231" s="132" t="s">
        <v>331</v>
      </c>
      <c r="C231" s="134"/>
    </row>
    <row r="232" spans="1:3" s="94" customFormat="1" ht="36" customHeight="1" x14ac:dyDescent="0.35">
      <c r="A232" s="298"/>
      <c r="B232" s="132" t="s">
        <v>332</v>
      </c>
      <c r="C232" s="134"/>
    </row>
    <row r="233" spans="1:3" s="94" customFormat="1" ht="21.75" customHeight="1" x14ac:dyDescent="0.35">
      <c r="A233" s="298"/>
      <c r="B233" s="167" t="s">
        <v>309</v>
      </c>
      <c r="C233" s="134"/>
    </row>
    <row r="234" spans="1:3" s="94" customFormat="1" ht="22.5" customHeight="1" x14ac:dyDescent="0.35">
      <c r="A234" s="301"/>
      <c r="B234" s="168" t="s">
        <v>255</v>
      </c>
      <c r="C234" s="170"/>
    </row>
    <row r="235" spans="1:3" s="94" customFormat="1" ht="26.25" customHeight="1" x14ac:dyDescent="0.35">
      <c r="A235" s="300">
        <v>9.07</v>
      </c>
      <c r="B235" s="173" t="s">
        <v>333</v>
      </c>
      <c r="C235" s="174"/>
    </row>
    <row r="236" spans="1:3" s="94" customFormat="1" ht="21.75" customHeight="1" x14ac:dyDescent="0.35">
      <c r="A236" s="294"/>
      <c r="B236" s="132" t="s">
        <v>331</v>
      </c>
      <c r="C236" s="134"/>
    </row>
    <row r="237" spans="1:3" s="94" customFormat="1" ht="31.5" customHeight="1" x14ac:dyDescent="0.35">
      <c r="A237" s="298"/>
      <c r="B237" s="132" t="s">
        <v>334</v>
      </c>
      <c r="C237" s="134"/>
    </row>
    <row r="238" spans="1:3" s="94" customFormat="1" ht="21.75" customHeight="1" x14ac:dyDescent="0.35">
      <c r="A238" s="298"/>
      <c r="B238" s="167" t="s">
        <v>309</v>
      </c>
      <c r="C238" s="134"/>
    </row>
    <row r="239" spans="1:3" s="94" customFormat="1" ht="27" customHeight="1" x14ac:dyDescent="0.35">
      <c r="A239" s="301"/>
      <c r="B239" s="168" t="s">
        <v>255</v>
      </c>
      <c r="C239" s="170"/>
    </row>
    <row r="240" spans="1:3" s="94" customFormat="1" ht="21.75" customHeight="1" x14ac:dyDescent="0.35">
      <c r="A240" s="300">
        <v>9.08</v>
      </c>
      <c r="B240" s="175" t="s">
        <v>335</v>
      </c>
      <c r="C240" s="176"/>
    </row>
    <row r="241" spans="1:3" s="94" customFormat="1" ht="40.25" customHeight="1" x14ac:dyDescent="0.35">
      <c r="A241" s="298"/>
      <c r="B241" s="150" t="s">
        <v>336</v>
      </c>
      <c r="C241" s="153"/>
    </row>
    <row r="242" spans="1:3" s="94" customFormat="1" ht="21.75" customHeight="1" x14ac:dyDescent="0.35">
      <c r="A242" s="298"/>
      <c r="B242" s="118" t="s">
        <v>337</v>
      </c>
      <c r="C242" s="153"/>
    </row>
    <row r="243" spans="1:3" s="94" customFormat="1" ht="27" customHeight="1" x14ac:dyDescent="0.35">
      <c r="A243" s="298"/>
      <c r="B243" s="177" t="s">
        <v>309</v>
      </c>
      <c r="C243" s="178"/>
    </row>
    <row r="244" spans="1:3" s="94" customFormat="1" ht="21.75" customHeight="1" x14ac:dyDescent="0.35">
      <c r="A244" s="298"/>
      <c r="B244" s="118" t="s">
        <v>255</v>
      </c>
      <c r="C244" s="153"/>
    </row>
    <row r="245" spans="1:3" s="94" customFormat="1" ht="21.75" customHeight="1" x14ac:dyDescent="0.35">
      <c r="A245" s="300">
        <v>9.09</v>
      </c>
      <c r="B245" s="179" t="s">
        <v>338</v>
      </c>
      <c r="C245" s="174"/>
    </row>
    <row r="246" spans="1:3" s="94" customFormat="1" ht="54.5" customHeight="1" x14ac:dyDescent="0.35">
      <c r="A246" s="298"/>
      <c r="B246" s="132" t="s">
        <v>336</v>
      </c>
      <c r="C246" s="158"/>
    </row>
    <row r="247" spans="1:3" s="94" customFormat="1" ht="21.75" customHeight="1" x14ac:dyDescent="0.35">
      <c r="A247" s="298"/>
      <c r="B247" s="133" t="s">
        <v>339</v>
      </c>
      <c r="C247" s="158"/>
    </row>
    <row r="248" spans="1:3" s="94" customFormat="1" ht="24" customHeight="1" x14ac:dyDescent="0.35">
      <c r="A248" s="298"/>
      <c r="B248" s="167" t="s">
        <v>309</v>
      </c>
      <c r="C248" s="123"/>
    </row>
    <row r="249" spans="1:3" s="94" customFormat="1" ht="21.75" customHeight="1" x14ac:dyDescent="0.35">
      <c r="A249" s="301"/>
      <c r="B249" s="118" t="s">
        <v>255</v>
      </c>
      <c r="C249" s="164"/>
    </row>
    <row r="250" spans="1:3" s="94" customFormat="1" ht="21.75" customHeight="1" x14ac:dyDescent="0.35">
      <c r="A250" s="358" t="s">
        <v>340</v>
      </c>
      <c r="B250" s="359"/>
      <c r="C250" s="360"/>
    </row>
    <row r="251" spans="1:3" s="94" customFormat="1" ht="32.25" customHeight="1" x14ac:dyDescent="0.35">
      <c r="A251" s="361" t="s">
        <v>341</v>
      </c>
      <c r="B251" s="362"/>
      <c r="C251" s="363"/>
    </row>
    <row r="252" spans="1:3" s="94" customFormat="1" ht="21.75" customHeight="1" x14ac:dyDescent="0.35">
      <c r="A252" s="303"/>
      <c r="B252" s="181"/>
      <c r="C252" s="182"/>
    </row>
    <row r="253" spans="1:3" s="94" customFormat="1" ht="21.75" customHeight="1" x14ac:dyDescent="0.35">
      <c r="A253" s="345" t="s">
        <v>342</v>
      </c>
      <c r="B253" s="346"/>
      <c r="C253" s="347"/>
    </row>
    <row r="254" spans="1:3" s="94" customFormat="1" ht="21.75" customHeight="1" x14ac:dyDescent="0.35">
      <c r="A254" s="304" t="s">
        <v>74</v>
      </c>
      <c r="B254" s="148" t="s">
        <v>343</v>
      </c>
      <c r="C254" s="183"/>
    </row>
    <row r="255" spans="1:3" s="94" customFormat="1" ht="21.75" customHeight="1" x14ac:dyDescent="0.35">
      <c r="A255" s="291"/>
      <c r="B255" s="150" t="s">
        <v>344</v>
      </c>
      <c r="C255" s="153"/>
    </row>
    <row r="256" spans="1:3" s="94" customFormat="1" ht="30" customHeight="1" x14ac:dyDescent="0.35">
      <c r="A256" s="291"/>
      <c r="B256" s="118" t="s">
        <v>345</v>
      </c>
      <c r="C256" s="153"/>
    </row>
    <row r="257" spans="1:3" s="94" customFormat="1" ht="21.75" customHeight="1" x14ac:dyDescent="0.35">
      <c r="A257" s="291"/>
      <c r="B257" s="177" t="s">
        <v>309</v>
      </c>
      <c r="C257" s="178"/>
    </row>
    <row r="258" spans="1:3" s="94" customFormat="1" ht="21.75" customHeight="1" x14ac:dyDescent="0.35">
      <c r="A258" s="292"/>
      <c r="B258" s="166" t="s">
        <v>255</v>
      </c>
      <c r="C258" s="155"/>
    </row>
    <row r="259" spans="1:3" s="94" customFormat="1" ht="21.75" customHeight="1" x14ac:dyDescent="0.35">
      <c r="A259" s="300">
        <v>9.11</v>
      </c>
      <c r="B259" s="184" t="s">
        <v>346</v>
      </c>
      <c r="C259" s="185"/>
    </row>
    <row r="260" spans="1:3" s="94" customFormat="1" ht="21.75" customHeight="1" x14ac:dyDescent="0.35">
      <c r="A260" s="298"/>
      <c r="B260" s="132" t="s">
        <v>336</v>
      </c>
      <c r="C260" s="186"/>
    </row>
    <row r="261" spans="1:3" s="94" customFormat="1" ht="36.75" customHeight="1" x14ac:dyDescent="0.35">
      <c r="A261" s="298"/>
      <c r="B261" s="132" t="s">
        <v>347</v>
      </c>
      <c r="C261" s="186"/>
    </row>
    <row r="262" spans="1:3" s="94" customFormat="1" ht="21.75" customHeight="1" x14ac:dyDescent="0.35">
      <c r="A262" s="298"/>
      <c r="B262" s="167" t="s">
        <v>309</v>
      </c>
      <c r="C262" s="186"/>
    </row>
    <row r="263" spans="1:3" s="94" customFormat="1" ht="21.75" customHeight="1" x14ac:dyDescent="0.35">
      <c r="A263" s="301"/>
      <c r="B263" s="166" t="s">
        <v>255</v>
      </c>
      <c r="C263" s="187"/>
    </row>
    <row r="264" spans="1:3" s="94" customFormat="1" ht="24" customHeight="1" x14ac:dyDescent="0.35">
      <c r="A264" s="300">
        <v>9.1199999999999992</v>
      </c>
      <c r="B264" s="184" t="s">
        <v>348</v>
      </c>
      <c r="C264" s="185"/>
    </row>
    <row r="265" spans="1:3" s="94" customFormat="1" ht="24" customHeight="1" x14ac:dyDescent="0.35">
      <c r="A265" s="298"/>
      <c r="B265" s="132" t="s">
        <v>336</v>
      </c>
      <c r="C265" s="186"/>
    </row>
    <row r="266" spans="1:3" s="94" customFormat="1" ht="24" customHeight="1" x14ac:dyDescent="0.35">
      <c r="A266" s="298"/>
      <c r="B266" s="132" t="s">
        <v>349</v>
      </c>
      <c r="C266" s="186"/>
    </row>
    <row r="267" spans="1:3" x14ac:dyDescent="0.35">
      <c r="A267" s="298"/>
      <c r="B267" s="167" t="s">
        <v>309</v>
      </c>
      <c r="C267" s="186"/>
    </row>
    <row r="268" spans="1:3" x14ac:dyDescent="0.35">
      <c r="A268" s="301"/>
      <c r="B268" s="166" t="s">
        <v>255</v>
      </c>
      <c r="C268" s="187"/>
    </row>
    <row r="269" spans="1:3" x14ac:dyDescent="0.35">
      <c r="A269" s="300">
        <v>9.1300000000000008</v>
      </c>
      <c r="B269" s="179" t="s">
        <v>350</v>
      </c>
      <c r="C269" s="185"/>
    </row>
    <row r="270" spans="1:3" x14ac:dyDescent="0.35">
      <c r="A270" s="298"/>
      <c r="B270" s="132" t="s">
        <v>336</v>
      </c>
      <c r="C270" s="186"/>
    </row>
    <row r="271" spans="1:3" ht="113.5" customHeight="1" x14ac:dyDescent="0.35">
      <c r="A271" s="298"/>
      <c r="B271" s="132" t="s">
        <v>351</v>
      </c>
      <c r="C271" s="186"/>
    </row>
    <row r="272" spans="1:3" x14ac:dyDescent="0.35">
      <c r="A272" s="298"/>
      <c r="B272" s="167" t="s">
        <v>309</v>
      </c>
      <c r="C272" s="186"/>
    </row>
    <row r="273" spans="1:3" x14ac:dyDescent="0.35">
      <c r="A273" s="301"/>
      <c r="B273" s="166" t="s">
        <v>255</v>
      </c>
      <c r="C273" s="187"/>
    </row>
    <row r="274" spans="1:3" x14ac:dyDescent="0.35">
      <c r="A274" s="300">
        <v>9.14</v>
      </c>
      <c r="B274" s="179" t="s">
        <v>352</v>
      </c>
      <c r="C274" s="185"/>
    </row>
    <row r="275" spans="1:3" x14ac:dyDescent="0.35">
      <c r="A275" s="298"/>
      <c r="B275" s="132" t="s">
        <v>336</v>
      </c>
      <c r="C275" s="186"/>
    </row>
    <row r="276" spans="1:3" ht="29" x14ac:dyDescent="0.35">
      <c r="A276" s="298"/>
      <c r="B276" s="132" t="s">
        <v>353</v>
      </c>
      <c r="C276" s="186"/>
    </row>
    <row r="277" spans="1:3" x14ac:dyDescent="0.35">
      <c r="A277" s="298"/>
      <c r="B277" s="167" t="s">
        <v>309</v>
      </c>
      <c r="C277" s="186"/>
    </row>
    <row r="278" spans="1:3" x14ac:dyDescent="0.35">
      <c r="A278" s="301"/>
      <c r="B278" s="166" t="s">
        <v>255</v>
      </c>
      <c r="C278" s="187"/>
    </row>
    <row r="279" spans="1:3" x14ac:dyDescent="0.35">
      <c r="A279" s="349" t="s">
        <v>354</v>
      </c>
      <c r="B279" s="350"/>
      <c r="C279" s="351"/>
    </row>
    <row r="280" spans="1:3" x14ac:dyDescent="0.35">
      <c r="A280" s="364" t="s">
        <v>344</v>
      </c>
      <c r="B280" s="365"/>
      <c r="C280" s="366"/>
    </row>
    <row r="281" spans="1:3" x14ac:dyDescent="0.35">
      <c r="A281" s="361" t="s">
        <v>355</v>
      </c>
      <c r="B281" s="362"/>
      <c r="C281" s="363"/>
    </row>
    <row r="282" spans="1:3" x14ac:dyDescent="0.35">
      <c r="A282" s="367" t="s">
        <v>356</v>
      </c>
      <c r="B282" s="368"/>
      <c r="C282" s="369"/>
    </row>
    <row r="283" spans="1:3" x14ac:dyDescent="0.35">
      <c r="A283" s="299" t="s">
        <v>82</v>
      </c>
      <c r="B283" s="188" t="s">
        <v>357</v>
      </c>
      <c r="C283" s="185"/>
    </row>
    <row r="284" spans="1:3" x14ac:dyDescent="0.35">
      <c r="A284" s="298"/>
      <c r="B284" s="132" t="s">
        <v>336</v>
      </c>
      <c r="C284" s="186"/>
    </row>
    <row r="285" spans="1:3" ht="29" x14ac:dyDescent="0.35">
      <c r="A285" s="298"/>
      <c r="B285" s="132" t="s">
        <v>358</v>
      </c>
      <c r="C285" s="186"/>
    </row>
    <row r="286" spans="1:3" x14ac:dyDescent="0.35">
      <c r="A286" s="298"/>
      <c r="B286" s="167" t="s">
        <v>309</v>
      </c>
      <c r="C286" s="186"/>
    </row>
    <row r="287" spans="1:3" x14ac:dyDescent="0.35">
      <c r="A287" s="301"/>
      <c r="B287" s="166" t="s">
        <v>255</v>
      </c>
      <c r="C287" s="187"/>
    </row>
    <row r="288" spans="1:3" x14ac:dyDescent="0.35">
      <c r="A288" s="299" t="s">
        <v>83</v>
      </c>
      <c r="B288" s="188" t="s">
        <v>359</v>
      </c>
      <c r="C288" s="185"/>
    </row>
    <row r="289" spans="1:3" x14ac:dyDescent="0.35">
      <c r="A289" s="298"/>
      <c r="B289" s="132" t="s">
        <v>336</v>
      </c>
      <c r="C289" s="186"/>
    </row>
    <row r="290" spans="1:3" ht="29" x14ac:dyDescent="0.35">
      <c r="A290" s="298"/>
      <c r="B290" s="132" t="s">
        <v>360</v>
      </c>
      <c r="C290" s="186"/>
    </row>
    <row r="291" spans="1:3" x14ac:dyDescent="0.35">
      <c r="A291" s="298"/>
      <c r="B291" s="167" t="s">
        <v>309</v>
      </c>
      <c r="C291" s="186"/>
    </row>
    <row r="292" spans="1:3" x14ac:dyDescent="0.35">
      <c r="A292" s="301"/>
      <c r="B292" s="166" t="s">
        <v>255</v>
      </c>
      <c r="C292" s="187"/>
    </row>
    <row r="293" spans="1:3" x14ac:dyDescent="0.35">
      <c r="A293" s="299" t="s">
        <v>84</v>
      </c>
      <c r="B293" s="188" t="s">
        <v>361</v>
      </c>
      <c r="C293" s="185"/>
    </row>
    <row r="294" spans="1:3" x14ac:dyDescent="0.35">
      <c r="A294" s="298"/>
      <c r="B294" s="132" t="s">
        <v>336</v>
      </c>
      <c r="C294" s="186"/>
    </row>
    <row r="295" spans="1:3" ht="23.5" customHeight="1" x14ac:dyDescent="0.35">
      <c r="A295" s="298"/>
      <c r="B295" s="132" t="s">
        <v>362</v>
      </c>
      <c r="C295" s="186"/>
    </row>
    <row r="296" spans="1:3" x14ac:dyDescent="0.35">
      <c r="A296" s="298"/>
      <c r="B296" s="167" t="s">
        <v>309</v>
      </c>
      <c r="C296" s="186"/>
    </row>
    <row r="297" spans="1:3" x14ac:dyDescent="0.35">
      <c r="A297" s="301"/>
      <c r="B297" s="166" t="s">
        <v>255</v>
      </c>
      <c r="C297" s="187"/>
    </row>
    <row r="298" spans="1:3" x14ac:dyDescent="0.35">
      <c r="A298" s="299" t="s">
        <v>125</v>
      </c>
      <c r="B298" s="188" t="s">
        <v>363</v>
      </c>
      <c r="C298" s="185"/>
    </row>
    <row r="299" spans="1:3" ht="48.5" customHeight="1" x14ac:dyDescent="0.35">
      <c r="A299" s="298"/>
      <c r="B299" s="132" t="s">
        <v>336</v>
      </c>
      <c r="C299" s="186"/>
    </row>
    <row r="300" spans="1:3" ht="30.5" customHeight="1" x14ac:dyDescent="0.35">
      <c r="A300" s="298"/>
      <c r="B300" s="132" t="s">
        <v>364</v>
      </c>
      <c r="C300" s="186"/>
    </row>
    <row r="301" spans="1:3" ht="39.75" customHeight="1" x14ac:dyDescent="0.35">
      <c r="A301" s="298"/>
      <c r="B301" s="167" t="s">
        <v>309</v>
      </c>
      <c r="C301" s="186"/>
    </row>
    <row r="302" spans="1:3" ht="43" customHeight="1" x14ac:dyDescent="0.35">
      <c r="A302" s="301"/>
      <c r="B302" s="166" t="s">
        <v>255</v>
      </c>
      <c r="C302" s="187"/>
    </row>
    <row r="303" spans="1:3" x14ac:dyDescent="0.35">
      <c r="A303" s="299" t="s">
        <v>126</v>
      </c>
      <c r="B303" s="188" t="s">
        <v>365</v>
      </c>
      <c r="C303" s="185"/>
    </row>
    <row r="304" spans="1:3" x14ac:dyDescent="0.35">
      <c r="A304" s="298"/>
      <c r="B304" s="132" t="s">
        <v>336</v>
      </c>
      <c r="C304" s="186"/>
    </row>
    <row r="305" spans="1:3" x14ac:dyDescent="0.35">
      <c r="A305" s="298"/>
      <c r="B305" s="132" t="s">
        <v>366</v>
      </c>
      <c r="C305" s="186"/>
    </row>
    <row r="306" spans="1:3" x14ac:dyDescent="0.35">
      <c r="A306" s="298"/>
      <c r="B306" s="167" t="s">
        <v>309</v>
      </c>
      <c r="C306" s="186"/>
    </row>
    <row r="307" spans="1:3" x14ac:dyDescent="0.35">
      <c r="A307" s="301"/>
      <c r="B307" s="166" t="s">
        <v>255</v>
      </c>
      <c r="C307" s="187"/>
    </row>
    <row r="308" spans="1:3" x14ac:dyDescent="0.35">
      <c r="A308" s="370" t="s">
        <v>367</v>
      </c>
      <c r="B308" s="371"/>
      <c r="C308" s="372"/>
    </row>
    <row r="309" spans="1:3" x14ac:dyDescent="0.35">
      <c r="A309" s="361" t="s">
        <v>368</v>
      </c>
      <c r="B309" s="362"/>
      <c r="C309" s="363"/>
    </row>
    <row r="310" spans="1:3" x14ac:dyDescent="0.35">
      <c r="A310" s="361" t="s">
        <v>369</v>
      </c>
      <c r="B310" s="362"/>
      <c r="C310" s="363"/>
    </row>
    <row r="311" spans="1:3" x14ac:dyDescent="0.35">
      <c r="A311" s="361" t="s">
        <v>370</v>
      </c>
      <c r="B311" s="362"/>
      <c r="C311" s="363"/>
    </row>
    <row r="312" spans="1:3" x14ac:dyDescent="0.35">
      <c r="A312" s="345" t="s">
        <v>371</v>
      </c>
      <c r="B312" s="346"/>
      <c r="C312" s="347"/>
    </row>
    <row r="313" spans="1:3" x14ac:dyDescent="0.35">
      <c r="A313" s="299" t="s">
        <v>127</v>
      </c>
      <c r="B313" s="148" t="s">
        <v>372</v>
      </c>
      <c r="C313" s="172"/>
    </row>
    <row r="314" spans="1:3" x14ac:dyDescent="0.35">
      <c r="A314" s="298"/>
      <c r="B314" s="150" t="s">
        <v>336</v>
      </c>
      <c r="C314" s="158"/>
    </row>
    <row r="315" spans="1:3" ht="29" x14ac:dyDescent="0.35">
      <c r="A315" s="294"/>
      <c r="B315" s="150" t="s">
        <v>373</v>
      </c>
      <c r="C315" s="158"/>
    </row>
    <row r="316" spans="1:3" x14ac:dyDescent="0.35">
      <c r="A316" s="298"/>
      <c r="B316" s="177" t="s">
        <v>309</v>
      </c>
      <c r="C316" s="123"/>
    </row>
    <row r="317" spans="1:3" x14ac:dyDescent="0.35">
      <c r="A317" s="301"/>
      <c r="B317" s="166" t="s">
        <v>255</v>
      </c>
      <c r="C317" s="164"/>
    </row>
    <row r="318" spans="1:3" x14ac:dyDescent="0.35">
      <c r="A318" s="299" t="s">
        <v>128</v>
      </c>
      <c r="B318" s="148" t="s">
        <v>374</v>
      </c>
      <c r="C318" s="174"/>
    </row>
    <row r="319" spans="1:3" x14ac:dyDescent="0.35">
      <c r="A319" s="298"/>
      <c r="B319" s="150" t="s">
        <v>336</v>
      </c>
      <c r="C319" s="134"/>
    </row>
    <row r="320" spans="1:3" ht="29" x14ac:dyDescent="0.35">
      <c r="A320" s="298"/>
      <c r="B320" s="150" t="s">
        <v>375</v>
      </c>
      <c r="C320" s="134"/>
    </row>
    <row r="321" spans="1:3" s="94" customFormat="1" ht="36.25" customHeight="1" x14ac:dyDescent="0.35">
      <c r="A321" s="294"/>
      <c r="B321" s="177" t="s">
        <v>309</v>
      </c>
      <c r="C321" s="117"/>
    </row>
    <row r="322" spans="1:3" s="94" customFormat="1" ht="33.5" customHeight="1" x14ac:dyDescent="0.35">
      <c r="A322" s="295"/>
      <c r="B322" s="166" t="s">
        <v>255</v>
      </c>
      <c r="C322" s="146"/>
    </row>
    <row r="323" spans="1:3" s="94" customFormat="1" ht="36.75" customHeight="1" x14ac:dyDescent="0.35">
      <c r="A323" s="299" t="s">
        <v>129</v>
      </c>
      <c r="B323" s="148" t="s">
        <v>376</v>
      </c>
      <c r="C323" s="174"/>
    </row>
    <row r="324" spans="1:3" s="94" customFormat="1" ht="37.25" customHeight="1" x14ac:dyDescent="0.35">
      <c r="A324" s="298"/>
      <c r="B324" s="150" t="s">
        <v>336</v>
      </c>
      <c r="C324" s="134"/>
    </row>
    <row r="325" spans="1:3" s="94" customFormat="1" ht="21.75" customHeight="1" x14ac:dyDescent="0.35">
      <c r="A325" s="298"/>
      <c r="B325" s="150" t="s">
        <v>377</v>
      </c>
      <c r="C325" s="134"/>
    </row>
    <row r="326" spans="1:3" s="94" customFormat="1" ht="21.4" customHeight="1" x14ac:dyDescent="0.35">
      <c r="A326" s="298"/>
      <c r="B326" s="177" t="s">
        <v>309</v>
      </c>
      <c r="C326" s="134"/>
    </row>
    <row r="327" spans="1:3" x14ac:dyDescent="0.35">
      <c r="A327" s="298"/>
      <c r="B327" s="118" t="s">
        <v>255</v>
      </c>
      <c r="C327" s="134"/>
    </row>
    <row r="328" spans="1:3" x14ac:dyDescent="0.35">
      <c r="A328" s="299" t="s">
        <v>129</v>
      </c>
      <c r="B328" s="189" t="s">
        <v>378</v>
      </c>
      <c r="C328" s="174"/>
    </row>
    <row r="329" spans="1:3" x14ac:dyDescent="0.35">
      <c r="A329" s="298"/>
      <c r="B329" s="150" t="s">
        <v>336</v>
      </c>
      <c r="C329" s="134"/>
    </row>
    <row r="330" spans="1:3" ht="43.5" x14ac:dyDescent="0.35">
      <c r="A330" s="298"/>
      <c r="B330" s="190" t="s">
        <v>379</v>
      </c>
      <c r="C330" s="134"/>
    </row>
    <row r="331" spans="1:3" ht="29" x14ac:dyDescent="0.35">
      <c r="A331" s="298"/>
      <c r="B331" s="191" t="s">
        <v>380</v>
      </c>
      <c r="C331" s="134"/>
    </row>
    <row r="332" spans="1:3" ht="29" x14ac:dyDescent="0.35">
      <c r="A332" s="298"/>
      <c r="B332" s="191" t="s">
        <v>381</v>
      </c>
      <c r="C332" s="134"/>
    </row>
    <row r="333" spans="1:3" ht="29" x14ac:dyDescent="0.35">
      <c r="A333" s="25"/>
      <c r="B333" s="191" t="s">
        <v>382</v>
      </c>
      <c r="C333" s="192"/>
    </row>
    <row r="334" spans="1:3" ht="29" x14ac:dyDescent="0.35">
      <c r="A334" s="25"/>
      <c r="B334" s="190" t="s">
        <v>383</v>
      </c>
      <c r="C334" s="192"/>
    </row>
    <row r="335" spans="1:3" x14ac:dyDescent="0.35">
      <c r="A335" s="25"/>
      <c r="B335" s="177" t="s">
        <v>309</v>
      </c>
      <c r="C335" s="192"/>
    </row>
    <row r="336" spans="1:3" s="94" customFormat="1" ht="21.75" customHeight="1" x14ac:dyDescent="0.35">
      <c r="A336" s="13"/>
      <c r="B336" s="166" t="s">
        <v>255</v>
      </c>
      <c r="C336" s="193"/>
    </row>
    <row r="337" spans="1:3" s="94" customFormat="1" ht="21.75" customHeight="1" x14ac:dyDescent="0.35">
      <c r="A337" s="299" t="s">
        <v>130</v>
      </c>
      <c r="B337" s="179" t="s">
        <v>384</v>
      </c>
      <c r="C337" s="185"/>
    </row>
    <row r="338" spans="1:3" s="94" customFormat="1" ht="21.75" customHeight="1" x14ac:dyDescent="0.35">
      <c r="A338" s="298"/>
      <c r="B338" s="132" t="s">
        <v>336</v>
      </c>
      <c r="C338" s="186"/>
    </row>
    <row r="339" spans="1:3" s="94" customFormat="1" ht="79.5" customHeight="1" x14ac:dyDescent="0.35">
      <c r="A339" s="298"/>
      <c r="B339" s="132" t="s">
        <v>385</v>
      </c>
      <c r="C339" s="186"/>
    </row>
    <row r="340" spans="1:3" s="94" customFormat="1" ht="21.75" customHeight="1" x14ac:dyDescent="0.35">
      <c r="A340" s="298"/>
      <c r="B340" s="167" t="s">
        <v>309</v>
      </c>
      <c r="C340" s="186"/>
    </row>
    <row r="341" spans="1:3" s="94" customFormat="1" ht="21.75" customHeight="1" x14ac:dyDescent="0.35">
      <c r="A341" s="301"/>
      <c r="B341" s="166" t="s">
        <v>255</v>
      </c>
      <c r="C341" s="187"/>
    </row>
    <row r="342" spans="1:3" x14ac:dyDescent="0.35">
      <c r="A342" s="299" t="s">
        <v>386</v>
      </c>
      <c r="B342" s="179" t="s">
        <v>387</v>
      </c>
      <c r="C342" s="185"/>
    </row>
    <row r="343" spans="1:3" x14ac:dyDescent="0.35">
      <c r="A343" s="298"/>
      <c r="B343" s="132" t="s">
        <v>336</v>
      </c>
      <c r="C343" s="186"/>
    </row>
    <row r="344" spans="1:3" ht="104" x14ac:dyDescent="0.35">
      <c r="A344" s="298"/>
      <c r="B344" s="194" t="s">
        <v>388</v>
      </c>
      <c r="C344" s="186"/>
    </row>
    <row r="345" spans="1:3" x14ac:dyDescent="0.35">
      <c r="A345" s="298"/>
      <c r="B345" s="167" t="s">
        <v>309</v>
      </c>
      <c r="C345" s="186"/>
    </row>
    <row r="346" spans="1:3" x14ac:dyDescent="0.35">
      <c r="A346" s="301"/>
      <c r="B346" s="166" t="s">
        <v>255</v>
      </c>
      <c r="C346" s="187"/>
    </row>
    <row r="347" spans="1:3" x14ac:dyDescent="0.35">
      <c r="A347" s="300">
        <v>9.25</v>
      </c>
      <c r="B347" s="175" t="s">
        <v>389</v>
      </c>
      <c r="C347" s="174"/>
    </row>
    <row r="348" spans="1:3" x14ac:dyDescent="0.35">
      <c r="A348" s="294"/>
      <c r="B348" s="150" t="s">
        <v>308</v>
      </c>
      <c r="C348" s="117"/>
    </row>
    <row r="349" spans="1:3" ht="52" x14ac:dyDescent="0.35">
      <c r="A349" s="294"/>
      <c r="B349" s="194" t="s">
        <v>390</v>
      </c>
      <c r="C349" s="117"/>
    </row>
    <row r="350" spans="1:3" x14ac:dyDescent="0.35">
      <c r="A350" s="294"/>
      <c r="B350" s="177" t="s">
        <v>309</v>
      </c>
      <c r="C350" s="117"/>
    </row>
    <row r="351" spans="1:3" x14ac:dyDescent="0.35">
      <c r="A351" s="295"/>
      <c r="B351" s="118" t="s">
        <v>255</v>
      </c>
      <c r="C351" s="146"/>
    </row>
    <row r="352" spans="1:3" x14ac:dyDescent="0.35">
      <c r="A352" s="305">
        <v>9.26</v>
      </c>
      <c r="B352" s="195" t="s">
        <v>391</v>
      </c>
      <c r="C352" s="176"/>
    </row>
    <row r="353" spans="1:3" x14ac:dyDescent="0.35">
      <c r="A353" s="306"/>
      <c r="B353" s="150" t="s">
        <v>308</v>
      </c>
      <c r="C353" s="196"/>
    </row>
    <row r="354" spans="1:3" ht="29" x14ac:dyDescent="0.35">
      <c r="A354" s="306"/>
      <c r="B354" s="197" t="s">
        <v>392</v>
      </c>
      <c r="C354" s="196"/>
    </row>
    <row r="355" spans="1:3" x14ac:dyDescent="0.35">
      <c r="A355" s="306"/>
      <c r="B355" s="177" t="s">
        <v>309</v>
      </c>
      <c r="C355" s="196"/>
    </row>
    <row r="356" spans="1:3" x14ac:dyDescent="0.35">
      <c r="A356" s="307"/>
      <c r="B356" s="166" t="s">
        <v>255</v>
      </c>
      <c r="C356" s="198"/>
    </row>
    <row r="357" spans="1:3" x14ac:dyDescent="0.35">
      <c r="A357" s="305">
        <v>9.27</v>
      </c>
      <c r="B357" s="189" t="s">
        <v>393</v>
      </c>
      <c r="C357" s="176"/>
    </row>
    <row r="358" spans="1:3" x14ac:dyDescent="0.35">
      <c r="A358" s="306"/>
      <c r="B358" s="150" t="s">
        <v>307</v>
      </c>
      <c r="C358" s="196"/>
    </row>
    <row r="359" spans="1:3" x14ac:dyDescent="0.35">
      <c r="A359" s="306"/>
      <c r="B359" s="199" t="s">
        <v>394</v>
      </c>
      <c r="C359" s="196"/>
    </row>
    <row r="360" spans="1:3" x14ac:dyDescent="0.35">
      <c r="A360" s="306"/>
      <c r="B360" s="177" t="s">
        <v>254</v>
      </c>
      <c r="C360" s="196"/>
    </row>
    <row r="361" spans="1:3" x14ac:dyDescent="0.35">
      <c r="A361" s="306"/>
      <c r="B361" s="118" t="s">
        <v>255</v>
      </c>
      <c r="C361" s="196"/>
    </row>
    <row r="362" spans="1:3" x14ac:dyDescent="0.35">
      <c r="A362" s="300">
        <v>9.2799999999999994</v>
      </c>
      <c r="B362" s="200" t="s">
        <v>395</v>
      </c>
      <c r="C362" s="174"/>
    </row>
    <row r="363" spans="1:3" x14ac:dyDescent="0.35">
      <c r="A363" s="294"/>
      <c r="B363" s="163" t="s">
        <v>285</v>
      </c>
      <c r="C363" s="117"/>
    </row>
    <row r="364" spans="1:3" ht="29" x14ac:dyDescent="0.35">
      <c r="A364" s="294"/>
      <c r="B364" s="201" t="s">
        <v>396</v>
      </c>
      <c r="C364" s="117"/>
    </row>
    <row r="365" spans="1:3" ht="29" x14ac:dyDescent="0.35">
      <c r="A365" s="294"/>
      <c r="B365" s="180" t="s">
        <v>397</v>
      </c>
      <c r="C365" s="117"/>
    </row>
    <row r="366" spans="1:3" ht="29" x14ac:dyDescent="0.35">
      <c r="A366" s="294"/>
      <c r="B366" s="180" t="s">
        <v>398</v>
      </c>
      <c r="C366" s="117"/>
    </row>
    <row r="367" spans="1:3" x14ac:dyDescent="0.35">
      <c r="A367" s="289"/>
      <c r="B367" s="180"/>
      <c r="C367" s="99"/>
    </row>
    <row r="368" spans="1:3" x14ac:dyDescent="0.35">
      <c r="A368" s="40"/>
      <c r="B368" s="202" t="s">
        <v>399</v>
      </c>
      <c r="C368" s="203"/>
    </row>
  </sheetData>
  <mergeCells count="21">
    <mergeCell ref="A310:C310"/>
    <mergeCell ref="A311:C311"/>
    <mergeCell ref="A312:C312"/>
    <mergeCell ref="A279:C279"/>
    <mergeCell ref="A280:C280"/>
    <mergeCell ref="A281:C281"/>
    <mergeCell ref="A282:C282"/>
    <mergeCell ref="A308:C308"/>
    <mergeCell ref="A309:C309"/>
    <mergeCell ref="A253:C253"/>
    <mergeCell ref="A1:C1"/>
    <mergeCell ref="A197:C197"/>
    <mergeCell ref="A198:C198"/>
    <mergeCell ref="A199:C199"/>
    <mergeCell ref="A200:C200"/>
    <mergeCell ref="A201:C201"/>
    <mergeCell ref="A202:C202"/>
    <mergeCell ref="A203:C203"/>
    <mergeCell ref="A204:C204"/>
    <mergeCell ref="A250:C250"/>
    <mergeCell ref="A251:C25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sheetPr>
  <dimension ref="A1:F83"/>
  <sheetViews>
    <sheetView zoomScale="80" zoomScaleNormal="80" workbookViewId="0">
      <selection activeCell="A73" sqref="A73:XFD73"/>
    </sheetView>
  </sheetViews>
  <sheetFormatPr baseColWidth="10" defaultColWidth="9.08984375" defaultRowHeight="14.5" x14ac:dyDescent="0.35"/>
  <cols>
    <col min="1" max="1" width="10.6328125" style="42" customWidth="1"/>
    <col min="2" max="2" width="52.6328125" style="1" customWidth="1"/>
    <col min="3" max="4" width="10.6328125" style="16" customWidth="1"/>
    <col min="5" max="6" width="13.6328125" style="16" customWidth="1"/>
    <col min="7" max="16384" width="9.08984375" style="1"/>
  </cols>
  <sheetData>
    <row r="1" spans="1:6" ht="40" customHeight="1" x14ac:dyDescent="0.35">
      <c r="A1" s="333" t="s">
        <v>158</v>
      </c>
      <c r="B1" s="333"/>
      <c r="C1" s="333"/>
      <c r="D1" s="333"/>
      <c r="E1" s="333"/>
      <c r="F1" s="333"/>
    </row>
    <row r="2" spans="1:6" ht="15" customHeight="1" x14ac:dyDescent="0.35">
      <c r="A2" s="340" t="s">
        <v>458</v>
      </c>
      <c r="B2" s="340"/>
      <c r="C2" s="340"/>
      <c r="D2" s="340"/>
      <c r="E2" s="340"/>
      <c r="F2" s="340"/>
    </row>
    <row r="3" spans="1:6" ht="30" customHeight="1" x14ac:dyDescent="0.35">
      <c r="A3" s="334" t="s">
        <v>160</v>
      </c>
      <c r="B3" s="335"/>
      <c r="C3" s="335"/>
      <c r="D3" s="335"/>
      <c r="E3" s="335"/>
      <c r="F3" s="336"/>
    </row>
    <row r="4" spans="1:6" ht="20.149999999999999" customHeight="1" x14ac:dyDescent="0.35">
      <c r="A4" s="337" t="s">
        <v>248</v>
      </c>
      <c r="B4" s="338"/>
      <c r="C4" s="338"/>
      <c r="D4" s="338"/>
      <c r="E4" s="338"/>
      <c r="F4" s="339"/>
    </row>
    <row r="5" spans="1:6" ht="40" customHeight="1" x14ac:dyDescent="0.35">
      <c r="A5" s="245" t="s">
        <v>0</v>
      </c>
      <c r="B5" s="246" t="s">
        <v>1</v>
      </c>
      <c r="C5" s="247" t="s">
        <v>14</v>
      </c>
      <c r="D5" s="246" t="s">
        <v>2</v>
      </c>
      <c r="E5" s="233" t="s">
        <v>12</v>
      </c>
      <c r="F5" s="233" t="s">
        <v>13</v>
      </c>
    </row>
    <row r="6" spans="1:6" ht="30" customHeight="1" x14ac:dyDescent="0.35">
      <c r="A6" s="241" t="s">
        <v>11</v>
      </c>
      <c r="B6" s="242" t="s">
        <v>10</v>
      </c>
      <c r="C6" s="243"/>
      <c r="D6" s="243"/>
      <c r="E6" s="243"/>
      <c r="F6" s="243"/>
    </row>
    <row r="7" spans="1:6" s="5" customFormat="1" ht="15" customHeight="1" x14ac:dyDescent="0.35">
      <c r="A7" s="11"/>
      <c r="B7" s="26"/>
      <c r="C7" s="11"/>
      <c r="D7" s="11"/>
      <c r="E7" s="11"/>
      <c r="F7" s="47"/>
    </row>
    <row r="8" spans="1:6" ht="30" customHeight="1" x14ac:dyDescent="0.35">
      <c r="A8" s="241" t="s">
        <v>16</v>
      </c>
      <c r="B8" s="242" t="s">
        <v>15</v>
      </c>
      <c r="C8" s="243"/>
      <c r="D8" s="243"/>
      <c r="E8" s="243"/>
      <c r="F8" s="243"/>
    </row>
    <row r="9" spans="1:6" ht="18" customHeight="1" x14ac:dyDescent="0.35">
      <c r="A9" s="35" t="s">
        <v>17</v>
      </c>
      <c r="B9" s="4" t="s">
        <v>9</v>
      </c>
      <c r="C9" s="13" t="s">
        <v>4</v>
      </c>
      <c r="D9" s="13">
        <v>25.8</v>
      </c>
      <c r="E9" s="56"/>
      <c r="F9" s="21">
        <f t="shared" ref="F9:F17" si="0">D9*E9</f>
        <v>0</v>
      </c>
    </row>
    <row r="10" spans="1:6" ht="18" customHeight="1" x14ac:dyDescent="0.35">
      <c r="A10" s="36" t="s">
        <v>18</v>
      </c>
      <c r="B10" s="2" t="s">
        <v>5</v>
      </c>
      <c r="C10" s="14" t="s">
        <v>4</v>
      </c>
      <c r="D10" s="13">
        <v>59.08</v>
      </c>
      <c r="E10" s="56"/>
      <c r="F10" s="21">
        <f t="shared" si="0"/>
        <v>0</v>
      </c>
    </row>
    <row r="11" spans="1:6" ht="18" customHeight="1" x14ac:dyDescent="0.35">
      <c r="A11" s="36" t="s">
        <v>19</v>
      </c>
      <c r="B11" s="12" t="s">
        <v>95</v>
      </c>
      <c r="C11" s="14" t="s">
        <v>4</v>
      </c>
      <c r="D11" s="13">
        <v>2.58</v>
      </c>
      <c r="E11" s="56"/>
      <c r="F11" s="21">
        <f t="shared" si="0"/>
        <v>0</v>
      </c>
    </row>
    <row r="12" spans="1:6" ht="32.15" customHeight="1" x14ac:dyDescent="0.35">
      <c r="A12" s="36" t="s">
        <v>20</v>
      </c>
      <c r="B12" s="12" t="s">
        <v>118</v>
      </c>
      <c r="C12" s="14" t="s">
        <v>4</v>
      </c>
      <c r="D12" s="13">
        <v>10.32</v>
      </c>
      <c r="E12" s="56"/>
      <c r="F12" s="21">
        <f t="shared" si="0"/>
        <v>0</v>
      </c>
    </row>
    <row r="13" spans="1:6" ht="21" customHeight="1" x14ac:dyDescent="0.35">
      <c r="A13" s="36" t="s">
        <v>21</v>
      </c>
      <c r="B13" s="2" t="s">
        <v>100</v>
      </c>
      <c r="C13" s="14" t="s">
        <v>4</v>
      </c>
      <c r="D13" s="13">
        <v>22.11</v>
      </c>
      <c r="E13" s="56"/>
      <c r="F13" s="21">
        <f t="shared" si="0"/>
        <v>0</v>
      </c>
    </row>
    <row r="14" spans="1:6" ht="32.15" customHeight="1" x14ac:dyDescent="0.35">
      <c r="A14" s="36" t="s">
        <v>22</v>
      </c>
      <c r="B14" s="12" t="s">
        <v>119</v>
      </c>
      <c r="C14" s="14" t="s">
        <v>4</v>
      </c>
      <c r="D14" s="13">
        <v>6</v>
      </c>
      <c r="E14" s="56"/>
      <c r="F14" s="21">
        <f t="shared" si="0"/>
        <v>0</v>
      </c>
    </row>
    <row r="15" spans="1:6" ht="32.15" customHeight="1" x14ac:dyDescent="0.35">
      <c r="A15" s="36" t="s">
        <v>23</v>
      </c>
      <c r="B15" s="12" t="s">
        <v>115</v>
      </c>
      <c r="C15" s="14" t="s">
        <v>4</v>
      </c>
      <c r="D15" s="13">
        <v>8.44</v>
      </c>
      <c r="E15" s="56"/>
      <c r="F15" s="21">
        <f t="shared" si="0"/>
        <v>0</v>
      </c>
    </row>
    <row r="16" spans="1:6" ht="32.15" customHeight="1" x14ac:dyDescent="0.35">
      <c r="A16" s="36" t="s">
        <v>24</v>
      </c>
      <c r="B16" s="17" t="s">
        <v>114</v>
      </c>
      <c r="C16" s="15" t="s">
        <v>4</v>
      </c>
      <c r="D16" s="13">
        <v>3.04</v>
      </c>
      <c r="E16" s="56"/>
      <c r="F16" s="21">
        <f t="shared" si="0"/>
        <v>0</v>
      </c>
    </row>
    <row r="17" spans="1:6" ht="18" customHeight="1" x14ac:dyDescent="0.35">
      <c r="A17" s="37" t="s">
        <v>25</v>
      </c>
      <c r="B17" s="22" t="s">
        <v>26</v>
      </c>
      <c r="C17" s="23" t="s">
        <v>3</v>
      </c>
      <c r="D17" s="25">
        <v>1</v>
      </c>
      <c r="E17" s="57"/>
      <c r="F17" s="46">
        <f t="shared" si="0"/>
        <v>0</v>
      </c>
    </row>
    <row r="18" spans="1:6" s="5" customFormat="1" ht="30" customHeight="1" x14ac:dyDescent="0.35">
      <c r="A18" s="344" t="s">
        <v>27</v>
      </c>
      <c r="B18" s="344"/>
      <c r="C18" s="344"/>
      <c r="D18" s="344"/>
      <c r="E18" s="344"/>
      <c r="F18" s="248">
        <f>SUM(F9:F17)</f>
        <v>0</v>
      </c>
    </row>
    <row r="19" spans="1:6" s="5" customFormat="1" ht="15" customHeight="1" x14ac:dyDescent="0.35">
      <c r="A19" s="11"/>
      <c r="B19" s="26"/>
      <c r="C19" s="11"/>
      <c r="D19" s="11"/>
      <c r="E19" s="11"/>
      <c r="F19" s="52"/>
    </row>
    <row r="20" spans="1:6" ht="30" customHeight="1" x14ac:dyDescent="0.35">
      <c r="A20" s="241" t="s">
        <v>28</v>
      </c>
      <c r="B20" s="242" t="s">
        <v>94</v>
      </c>
      <c r="C20" s="243"/>
      <c r="D20" s="243"/>
      <c r="E20" s="243"/>
      <c r="F20" s="243"/>
    </row>
    <row r="21" spans="1:6" ht="27.5" customHeight="1" x14ac:dyDescent="0.35">
      <c r="A21" s="35" t="s">
        <v>29</v>
      </c>
      <c r="B21" s="18" t="s">
        <v>145</v>
      </c>
      <c r="C21" s="13" t="s">
        <v>4</v>
      </c>
      <c r="D21" s="13">
        <v>33.164999999999999</v>
      </c>
      <c r="E21" s="56"/>
      <c r="F21" s="21">
        <f t="shared" ref="F21:F26" si="1">D21*E21</f>
        <v>0</v>
      </c>
    </row>
    <row r="22" spans="1:6" ht="29.5" customHeight="1" x14ac:dyDescent="0.35">
      <c r="A22" s="35" t="s">
        <v>30</v>
      </c>
      <c r="B22" s="19" t="s">
        <v>165</v>
      </c>
      <c r="C22" s="13"/>
      <c r="D22" s="13">
        <v>0.6</v>
      </c>
      <c r="E22" s="56"/>
      <c r="F22" s="21">
        <f t="shared" si="1"/>
        <v>0</v>
      </c>
    </row>
    <row r="23" spans="1:6" ht="32.15" customHeight="1" x14ac:dyDescent="0.35">
      <c r="A23" s="35" t="s">
        <v>31</v>
      </c>
      <c r="B23" s="19" t="s">
        <v>146</v>
      </c>
      <c r="C23" s="14" t="s">
        <v>4</v>
      </c>
      <c r="D23" s="13">
        <v>2.4</v>
      </c>
      <c r="E23" s="56"/>
      <c r="F23" s="21">
        <f>D23*E23</f>
        <v>0</v>
      </c>
    </row>
    <row r="24" spans="1:6" ht="32.15" customHeight="1" x14ac:dyDescent="0.35">
      <c r="A24" s="35" t="s">
        <v>32</v>
      </c>
      <c r="B24" s="19" t="s">
        <v>147</v>
      </c>
      <c r="C24" s="14" t="s">
        <v>4</v>
      </c>
      <c r="D24" s="13">
        <v>1.3</v>
      </c>
      <c r="E24" s="56"/>
      <c r="F24" s="21">
        <f>D24*E24</f>
        <v>0</v>
      </c>
    </row>
    <row r="25" spans="1:6" ht="32.15" customHeight="1" x14ac:dyDescent="0.35">
      <c r="A25" s="35" t="s">
        <v>33</v>
      </c>
      <c r="B25" s="7" t="s">
        <v>167</v>
      </c>
      <c r="C25" s="14" t="s">
        <v>4</v>
      </c>
      <c r="D25" s="14">
        <v>3.54</v>
      </c>
      <c r="E25" s="56"/>
      <c r="F25" s="21">
        <f>D25*E25</f>
        <v>0</v>
      </c>
    </row>
    <row r="26" spans="1:6" ht="32.15" customHeight="1" x14ac:dyDescent="0.35">
      <c r="A26" s="35" t="s">
        <v>34</v>
      </c>
      <c r="B26" s="19" t="s">
        <v>148</v>
      </c>
      <c r="C26" s="15" t="s">
        <v>7</v>
      </c>
      <c r="D26" s="25">
        <v>442.2</v>
      </c>
      <c r="E26" s="57"/>
      <c r="F26" s="46">
        <f t="shared" si="1"/>
        <v>0</v>
      </c>
    </row>
    <row r="27" spans="1:6" s="5" customFormat="1" ht="30" customHeight="1" x14ac:dyDescent="0.35">
      <c r="A27" s="344" t="s">
        <v>93</v>
      </c>
      <c r="B27" s="344"/>
      <c r="C27" s="344"/>
      <c r="D27" s="344"/>
      <c r="E27" s="344"/>
      <c r="F27" s="240">
        <f>SUM(F21:F26)</f>
        <v>0</v>
      </c>
    </row>
    <row r="28" spans="1:6" s="5" customFormat="1" ht="15" customHeight="1" x14ac:dyDescent="0.35">
      <c r="A28" s="38"/>
      <c r="B28" s="1"/>
      <c r="C28" s="16"/>
      <c r="D28" s="16"/>
      <c r="E28" s="47"/>
      <c r="F28" s="47"/>
    </row>
    <row r="29" spans="1:6" ht="30" customHeight="1" x14ac:dyDescent="0.35">
      <c r="A29" s="241" t="s">
        <v>37</v>
      </c>
      <c r="B29" s="242" t="s">
        <v>92</v>
      </c>
      <c r="C29" s="243"/>
      <c r="D29" s="243"/>
      <c r="E29" s="243"/>
      <c r="F29" s="243"/>
    </row>
    <row r="30" spans="1:6" ht="18" customHeight="1" x14ac:dyDescent="0.35">
      <c r="A30" s="35" t="s">
        <v>38</v>
      </c>
      <c r="B30" s="3" t="s">
        <v>103</v>
      </c>
      <c r="C30" s="13" t="s">
        <v>6</v>
      </c>
      <c r="D30" s="13">
        <v>194.4</v>
      </c>
      <c r="E30" s="56"/>
      <c r="F30" s="21">
        <f>D30*E30</f>
        <v>0</v>
      </c>
    </row>
    <row r="31" spans="1:6" ht="18" customHeight="1" x14ac:dyDescent="0.35">
      <c r="A31" s="36" t="s">
        <v>39</v>
      </c>
      <c r="B31" s="8" t="s">
        <v>104</v>
      </c>
      <c r="C31" s="14" t="s">
        <v>6</v>
      </c>
      <c r="D31" s="13">
        <v>300</v>
      </c>
      <c r="E31" s="56"/>
      <c r="F31" s="21">
        <f>D31*E31</f>
        <v>0</v>
      </c>
    </row>
    <row r="32" spans="1:6" ht="18" customHeight="1" x14ac:dyDescent="0.35">
      <c r="A32" s="36" t="s">
        <v>40</v>
      </c>
      <c r="B32" s="7" t="s">
        <v>96</v>
      </c>
      <c r="C32" s="14" t="s">
        <v>7</v>
      </c>
      <c r="D32" s="13">
        <v>133.03</v>
      </c>
      <c r="E32" s="56"/>
      <c r="F32" s="21">
        <f t="shared" ref="F32:F35" si="2">D32*E32</f>
        <v>0</v>
      </c>
    </row>
    <row r="33" spans="1:6" ht="18" customHeight="1" x14ac:dyDescent="0.35">
      <c r="A33" s="36" t="s">
        <v>41</v>
      </c>
      <c r="B33" s="7" t="s">
        <v>155</v>
      </c>
      <c r="C33" s="14" t="s">
        <v>6</v>
      </c>
      <c r="D33" s="13">
        <v>20</v>
      </c>
      <c r="E33" s="56"/>
      <c r="F33" s="21">
        <f t="shared" si="2"/>
        <v>0</v>
      </c>
    </row>
    <row r="34" spans="1:6" ht="18" customHeight="1" x14ac:dyDescent="0.35">
      <c r="A34" s="36" t="s">
        <v>132</v>
      </c>
      <c r="B34" s="7" t="s">
        <v>133</v>
      </c>
      <c r="C34" s="14" t="s">
        <v>6</v>
      </c>
      <c r="D34" s="13">
        <v>44.68</v>
      </c>
      <c r="E34" s="56"/>
      <c r="F34" s="21">
        <f t="shared" si="2"/>
        <v>0</v>
      </c>
    </row>
    <row r="35" spans="1:6" s="32" customFormat="1" ht="32.15" customHeight="1" x14ac:dyDescent="0.35">
      <c r="A35" s="39" t="s">
        <v>143</v>
      </c>
      <c r="B35" s="19" t="s">
        <v>150</v>
      </c>
      <c r="C35" s="31" t="s">
        <v>7</v>
      </c>
      <c r="D35" s="33">
        <v>110.65</v>
      </c>
      <c r="E35" s="60"/>
      <c r="F35" s="48">
        <f t="shared" si="2"/>
        <v>0</v>
      </c>
    </row>
    <row r="36" spans="1:6" ht="30" customHeight="1" x14ac:dyDescent="0.35">
      <c r="A36" s="344" t="s">
        <v>91</v>
      </c>
      <c r="B36" s="344"/>
      <c r="C36" s="344"/>
      <c r="D36" s="344"/>
      <c r="E36" s="344"/>
      <c r="F36" s="240">
        <f>SUM(F30:F35)</f>
        <v>0</v>
      </c>
    </row>
    <row r="37" spans="1:6" ht="15" customHeight="1" x14ac:dyDescent="0.35">
      <c r="A37" s="38"/>
      <c r="E37" s="47"/>
      <c r="F37" s="47"/>
    </row>
    <row r="38" spans="1:6" ht="30" customHeight="1" x14ac:dyDescent="0.35">
      <c r="A38" s="241" t="s">
        <v>42</v>
      </c>
      <c r="B38" s="242" t="s">
        <v>90</v>
      </c>
      <c r="C38" s="243"/>
      <c r="D38" s="243"/>
      <c r="E38" s="243"/>
      <c r="F38" s="243"/>
    </row>
    <row r="39" spans="1:6" ht="28.25" customHeight="1" x14ac:dyDescent="0.35">
      <c r="A39" s="41" t="s">
        <v>43</v>
      </c>
      <c r="B39" s="12" t="s">
        <v>106</v>
      </c>
      <c r="C39" s="14" t="s">
        <v>7</v>
      </c>
      <c r="D39" s="14">
        <v>5.89</v>
      </c>
      <c r="E39" s="58"/>
      <c r="F39" s="49">
        <f t="shared" ref="F39:F40" si="3">D39*E39</f>
        <v>0</v>
      </c>
    </row>
    <row r="40" spans="1:6" ht="20.25" customHeight="1" x14ac:dyDescent="0.35">
      <c r="A40" s="41" t="s">
        <v>44</v>
      </c>
      <c r="B40" s="6" t="s">
        <v>107</v>
      </c>
      <c r="C40" s="15" t="s">
        <v>7</v>
      </c>
      <c r="D40" s="14">
        <v>22.74</v>
      </c>
      <c r="E40" s="58"/>
      <c r="F40" s="49">
        <f t="shared" si="3"/>
        <v>0</v>
      </c>
    </row>
    <row r="41" spans="1:6" s="5" customFormat="1" ht="30" customHeight="1" x14ac:dyDescent="0.35">
      <c r="A41" s="344" t="s">
        <v>89</v>
      </c>
      <c r="B41" s="344"/>
      <c r="C41" s="344"/>
      <c r="D41" s="344"/>
      <c r="E41" s="344"/>
      <c r="F41" s="240">
        <f>F39+F40</f>
        <v>0</v>
      </c>
    </row>
    <row r="42" spans="1:6" ht="15" customHeight="1" x14ac:dyDescent="0.35">
      <c r="A42" s="38"/>
      <c r="C42" s="269"/>
      <c r="E42" s="47"/>
      <c r="F42" s="47"/>
    </row>
    <row r="43" spans="1:6" ht="30" customHeight="1" x14ac:dyDescent="0.35">
      <c r="A43" s="241" t="s">
        <v>45</v>
      </c>
      <c r="B43" s="242" t="s">
        <v>46</v>
      </c>
      <c r="C43" s="243"/>
      <c r="D43" s="243"/>
      <c r="E43" s="243"/>
      <c r="F43" s="243"/>
    </row>
    <row r="44" spans="1:6" ht="18" customHeight="1" x14ac:dyDescent="0.35">
      <c r="A44" s="40" t="s">
        <v>47</v>
      </c>
      <c r="B44" s="6" t="s">
        <v>196</v>
      </c>
      <c r="C44" s="15" t="s">
        <v>36</v>
      </c>
      <c r="D44" s="13">
        <v>1</v>
      </c>
      <c r="E44" s="58"/>
      <c r="F44" s="21">
        <f>D44*E44</f>
        <v>0</v>
      </c>
    </row>
    <row r="45" spans="1:6" ht="18" customHeight="1" x14ac:dyDescent="0.35">
      <c r="A45" s="40" t="s">
        <v>48</v>
      </c>
      <c r="B45" s="6" t="s">
        <v>111</v>
      </c>
      <c r="C45" s="15" t="s">
        <v>36</v>
      </c>
      <c r="D45" s="13">
        <v>1</v>
      </c>
      <c r="E45" s="58"/>
      <c r="F45" s="21">
        <f t="shared" ref="F45:F47" si="4">D45*E45</f>
        <v>0</v>
      </c>
    </row>
    <row r="46" spans="1:6" ht="18" customHeight="1" x14ac:dyDescent="0.35">
      <c r="A46" s="40" t="s">
        <v>49</v>
      </c>
      <c r="B46" s="2" t="s">
        <v>109</v>
      </c>
      <c r="C46" s="15" t="s">
        <v>36</v>
      </c>
      <c r="D46" s="14">
        <v>5</v>
      </c>
      <c r="E46" s="58"/>
      <c r="F46" s="21">
        <f t="shared" si="4"/>
        <v>0</v>
      </c>
    </row>
    <row r="47" spans="1:6" ht="18" customHeight="1" x14ac:dyDescent="0.35">
      <c r="A47" s="40" t="s">
        <v>50</v>
      </c>
      <c r="B47" s="2" t="s">
        <v>110</v>
      </c>
      <c r="C47" s="15" t="s">
        <v>36</v>
      </c>
      <c r="D47" s="15">
        <v>2</v>
      </c>
      <c r="E47" s="58"/>
      <c r="F47" s="21">
        <f t="shared" si="4"/>
        <v>0</v>
      </c>
    </row>
    <row r="48" spans="1:6" ht="18" customHeight="1" x14ac:dyDescent="0.35">
      <c r="A48" s="40" t="s">
        <v>51</v>
      </c>
      <c r="B48" s="6" t="s">
        <v>418</v>
      </c>
      <c r="C48" s="15" t="s">
        <v>36</v>
      </c>
      <c r="D48" s="15">
        <v>5</v>
      </c>
      <c r="E48" s="58"/>
      <c r="F48" s="49">
        <f t="shared" ref="F48:F49" si="5">D48*E48</f>
        <v>0</v>
      </c>
    </row>
    <row r="49" spans="1:6" ht="18" customHeight="1" x14ac:dyDescent="0.35">
      <c r="A49" s="40" t="s">
        <v>52</v>
      </c>
      <c r="B49" s="6" t="s">
        <v>428</v>
      </c>
      <c r="C49" s="15" t="s">
        <v>36</v>
      </c>
      <c r="D49" s="15">
        <v>2</v>
      </c>
      <c r="E49" s="58"/>
      <c r="F49" s="49">
        <f t="shared" si="5"/>
        <v>0</v>
      </c>
    </row>
    <row r="50" spans="1:6" ht="30" customHeight="1" x14ac:dyDescent="0.35">
      <c r="A50" s="344" t="s">
        <v>53</v>
      </c>
      <c r="B50" s="344"/>
      <c r="C50" s="344"/>
      <c r="D50" s="344"/>
      <c r="E50" s="344"/>
      <c r="F50" s="240">
        <f>SUM(F44:F49)</f>
        <v>0</v>
      </c>
    </row>
    <row r="51" spans="1:6" ht="15" customHeight="1" x14ac:dyDescent="0.35"/>
    <row r="52" spans="1:6" ht="30" customHeight="1" x14ac:dyDescent="0.35">
      <c r="A52" s="241" t="s">
        <v>54</v>
      </c>
      <c r="B52" s="242" t="s">
        <v>88</v>
      </c>
      <c r="C52" s="243"/>
      <c r="D52" s="243"/>
      <c r="E52" s="243"/>
      <c r="F52" s="243"/>
    </row>
    <row r="53" spans="1:6" ht="31.5" customHeight="1" x14ac:dyDescent="0.35">
      <c r="A53" s="35" t="s">
        <v>55</v>
      </c>
      <c r="B53" s="20" t="s">
        <v>98</v>
      </c>
      <c r="C53" s="13" t="s">
        <v>7</v>
      </c>
      <c r="D53" s="13">
        <v>110.65</v>
      </c>
      <c r="E53" s="56"/>
      <c r="F53" s="21">
        <f>D53*E53</f>
        <v>0</v>
      </c>
    </row>
    <row r="54" spans="1:6" s="32" customFormat="1" ht="32.15" customHeight="1" x14ac:dyDescent="0.35">
      <c r="A54" s="35" t="s">
        <v>56</v>
      </c>
      <c r="B54" s="17" t="s">
        <v>99</v>
      </c>
      <c r="C54" s="31" t="s">
        <v>7</v>
      </c>
      <c r="D54" s="15">
        <v>442.2</v>
      </c>
      <c r="E54" s="61"/>
      <c r="F54" s="51">
        <f>D54*E54</f>
        <v>0</v>
      </c>
    </row>
    <row r="55" spans="1:6" ht="18" customHeight="1" x14ac:dyDescent="0.35">
      <c r="A55" s="35" t="s">
        <v>57</v>
      </c>
      <c r="B55" s="6" t="s">
        <v>63</v>
      </c>
      <c r="C55" s="15" t="s">
        <v>8</v>
      </c>
      <c r="D55" s="15">
        <v>1</v>
      </c>
      <c r="E55" s="57"/>
      <c r="F55" s="46">
        <f>D55*E55</f>
        <v>0</v>
      </c>
    </row>
    <row r="56" spans="1:6" s="5" customFormat="1" ht="30" customHeight="1" x14ac:dyDescent="0.35">
      <c r="A56" s="344" t="s">
        <v>87</v>
      </c>
      <c r="B56" s="344"/>
      <c r="C56" s="344"/>
      <c r="D56" s="344"/>
      <c r="E56" s="344"/>
      <c r="F56" s="240">
        <f>SUM(F53:F55)</f>
        <v>0</v>
      </c>
    </row>
    <row r="57" spans="1:6" s="5" customFormat="1" ht="15" customHeight="1" x14ac:dyDescent="0.35">
      <c r="A57" s="38"/>
      <c r="B57" s="1"/>
      <c r="C57" s="16"/>
      <c r="D57" s="16"/>
      <c r="E57" s="47"/>
      <c r="F57" s="47"/>
    </row>
    <row r="58" spans="1:6" ht="30" customHeight="1" x14ac:dyDescent="0.35">
      <c r="A58" s="241" t="s">
        <v>58</v>
      </c>
      <c r="B58" s="242" t="s">
        <v>86</v>
      </c>
      <c r="C58" s="243"/>
      <c r="D58" s="243"/>
      <c r="E58" s="243"/>
      <c r="F58" s="243"/>
    </row>
    <row r="59" spans="1:6" ht="15" customHeight="1" x14ac:dyDescent="0.35"/>
    <row r="60" spans="1:6" ht="30" customHeight="1" x14ac:dyDescent="0.35">
      <c r="A60" s="241" t="s">
        <v>64</v>
      </c>
      <c r="B60" s="242" t="s">
        <v>80</v>
      </c>
      <c r="C60" s="243"/>
      <c r="D60" s="243"/>
      <c r="E60" s="243"/>
      <c r="F60" s="243"/>
    </row>
    <row r="61" spans="1:6" ht="18" customHeight="1" x14ac:dyDescent="0.35">
      <c r="A61" s="40" t="s">
        <v>65</v>
      </c>
      <c r="B61" s="73" t="s">
        <v>188</v>
      </c>
      <c r="C61" s="67" t="s">
        <v>169</v>
      </c>
      <c r="D61" s="20">
        <v>15</v>
      </c>
      <c r="E61" s="91"/>
      <c r="F61" s="68">
        <f t="shared" ref="F61:F78" si="6">D61*E61</f>
        <v>0</v>
      </c>
    </row>
    <row r="62" spans="1:6" ht="18" customHeight="1" x14ac:dyDescent="0.35">
      <c r="A62" s="41" t="s">
        <v>66</v>
      </c>
      <c r="B62" s="69" t="s">
        <v>170</v>
      </c>
      <c r="C62" s="67" t="s">
        <v>171</v>
      </c>
      <c r="D62" s="20">
        <v>2</v>
      </c>
      <c r="E62" s="91"/>
      <c r="F62" s="68">
        <f t="shared" si="6"/>
        <v>0</v>
      </c>
    </row>
    <row r="63" spans="1:6" ht="18" customHeight="1" x14ac:dyDescent="0.35">
      <c r="A63" s="41" t="s">
        <v>67</v>
      </c>
      <c r="B63" s="70" t="s">
        <v>172</v>
      </c>
      <c r="C63" s="71" t="s">
        <v>171</v>
      </c>
      <c r="D63" s="12">
        <v>2</v>
      </c>
      <c r="E63" s="92"/>
      <c r="F63" s="68">
        <f t="shared" si="6"/>
        <v>0</v>
      </c>
    </row>
    <row r="64" spans="1:6" ht="18" customHeight="1" x14ac:dyDescent="0.35">
      <c r="A64" s="41" t="s">
        <v>68</v>
      </c>
      <c r="B64" s="70" t="s">
        <v>173</v>
      </c>
      <c r="C64" s="71" t="s">
        <v>174</v>
      </c>
      <c r="D64" s="12">
        <v>8</v>
      </c>
      <c r="E64" s="92"/>
      <c r="F64" s="68">
        <f t="shared" si="6"/>
        <v>0</v>
      </c>
    </row>
    <row r="65" spans="1:6" ht="18" customHeight="1" x14ac:dyDescent="0.35">
      <c r="A65" s="41" t="s">
        <v>69</v>
      </c>
      <c r="B65" s="70" t="s">
        <v>175</v>
      </c>
      <c r="C65" s="71" t="s">
        <v>176</v>
      </c>
      <c r="D65" s="12">
        <v>16</v>
      </c>
      <c r="E65" s="92"/>
      <c r="F65" s="68">
        <f t="shared" si="6"/>
        <v>0</v>
      </c>
    </row>
    <row r="66" spans="1:6" ht="18" customHeight="1" x14ac:dyDescent="0.35">
      <c r="A66" s="41" t="s">
        <v>70</v>
      </c>
      <c r="B66" s="70" t="s">
        <v>177</v>
      </c>
      <c r="C66" s="71" t="s">
        <v>176</v>
      </c>
      <c r="D66" s="12">
        <v>25</v>
      </c>
      <c r="E66" s="92"/>
      <c r="F66" s="68">
        <f t="shared" si="6"/>
        <v>0</v>
      </c>
    </row>
    <row r="67" spans="1:6" ht="18" customHeight="1" x14ac:dyDescent="0.35">
      <c r="A67" s="41" t="s">
        <v>71</v>
      </c>
      <c r="B67" s="70" t="s">
        <v>178</v>
      </c>
      <c r="C67" s="71" t="s">
        <v>176</v>
      </c>
      <c r="D67" s="12">
        <v>10</v>
      </c>
      <c r="E67" s="92"/>
      <c r="F67" s="68">
        <f t="shared" si="6"/>
        <v>0</v>
      </c>
    </row>
    <row r="68" spans="1:6" ht="18" customHeight="1" x14ac:dyDescent="0.35">
      <c r="A68" s="41" t="s">
        <v>72</v>
      </c>
      <c r="B68" s="70" t="s">
        <v>187</v>
      </c>
      <c r="C68" s="71" t="s">
        <v>176</v>
      </c>
      <c r="D68" s="12">
        <v>4</v>
      </c>
      <c r="E68" s="92"/>
      <c r="F68" s="68">
        <f t="shared" si="6"/>
        <v>0</v>
      </c>
    </row>
    <row r="69" spans="1:6" ht="18" customHeight="1" x14ac:dyDescent="0.35">
      <c r="A69" s="41" t="s">
        <v>73</v>
      </c>
      <c r="B69" s="70" t="s">
        <v>180</v>
      </c>
      <c r="C69" s="71" t="s">
        <v>176</v>
      </c>
      <c r="D69" s="12">
        <v>12</v>
      </c>
      <c r="E69" s="92"/>
      <c r="F69" s="68">
        <f t="shared" si="6"/>
        <v>0</v>
      </c>
    </row>
    <row r="70" spans="1:6" ht="18" customHeight="1" x14ac:dyDescent="0.35">
      <c r="A70" s="41" t="s">
        <v>74</v>
      </c>
      <c r="B70" s="70" t="s">
        <v>181</v>
      </c>
      <c r="C70" s="71" t="s">
        <v>176</v>
      </c>
      <c r="D70" s="12">
        <v>16</v>
      </c>
      <c r="E70" s="92"/>
      <c r="F70" s="68">
        <f t="shared" si="6"/>
        <v>0</v>
      </c>
    </row>
    <row r="71" spans="1:6" ht="18" customHeight="1" x14ac:dyDescent="0.35">
      <c r="A71" s="41" t="s">
        <v>75</v>
      </c>
      <c r="B71" s="70" t="s">
        <v>182</v>
      </c>
      <c r="C71" s="71" t="s">
        <v>176</v>
      </c>
      <c r="D71" s="12">
        <v>1</v>
      </c>
      <c r="E71" s="92"/>
      <c r="F71" s="68">
        <f t="shared" si="6"/>
        <v>0</v>
      </c>
    </row>
    <row r="72" spans="1:6" ht="20" customHeight="1" x14ac:dyDescent="0.35">
      <c r="A72" s="41" t="s">
        <v>76</v>
      </c>
      <c r="B72" s="66" t="s">
        <v>495</v>
      </c>
      <c r="C72" s="71" t="s">
        <v>176</v>
      </c>
      <c r="D72" s="12">
        <v>1</v>
      </c>
      <c r="E72" s="92"/>
      <c r="F72" s="68">
        <f t="shared" si="6"/>
        <v>0</v>
      </c>
    </row>
    <row r="73" spans="1:6" ht="18" customHeight="1" x14ac:dyDescent="0.35">
      <c r="A73" s="41" t="s">
        <v>77</v>
      </c>
      <c r="B73" s="66" t="s">
        <v>481</v>
      </c>
      <c r="C73" s="71" t="s">
        <v>176</v>
      </c>
      <c r="D73" s="12">
        <v>2</v>
      </c>
      <c r="E73" s="92"/>
      <c r="F73" s="68">
        <f t="shared" si="6"/>
        <v>0</v>
      </c>
    </row>
    <row r="74" spans="1:6" ht="20.5" customHeight="1" x14ac:dyDescent="0.35">
      <c r="A74" s="41" t="s">
        <v>81</v>
      </c>
      <c r="B74" s="66" t="s">
        <v>480</v>
      </c>
      <c r="C74" s="71" t="s">
        <v>176</v>
      </c>
      <c r="D74" s="12">
        <v>4</v>
      </c>
      <c r="E74" s="92"/>
      <c r="F74" s="68">
        <f t="shared" si="6"/>
        <v>0</v>
      </c>
    </row>
    <row r="75" spans="1:6" ht="18" customHeight="1" x14ac:dyDescent="0.35">
      <c r="A75" s="41" t="s">
        <v>82</v>
      </c>
      <c r="B75" s="66" t="s">
        <v>189</v>
      </c>
      <c r="C75" s="71" t="s">
        <v>176</v>
      </c>
      <c r="D75" s="12">
        <v>1</v>
      </c>
      <c r="E75" s="92"/>
      <c r="F75" s="68">
        <f t="shared" si="6"/>
        <v>0</v>
      </c>
    </row>
    <row r="76" spans="1:6" ht="27" customHeight="1" x14ac:dyDescent="0.35">
      <c r="A76" s="41" t="s">
        <v>83</v>
      </c>
      <c r="B76" s="66" t="s">
        <v>184</v>
      </c>
      <c r="C76" s="71" t="s">
        <v>176</v>
      </c>
      <c r="D76" s="12">
        <v>4</v>
      </c>
      <c r="E76" s="92"/>
      <c r="F76" s="68">
        <f t="shared" si="6"/>
        <v>0</v>
      </c>
    </row>
    <row r="77" spans="1:6" ht="30.5" customHeight="1" x14ac:dyDescent="0.35">
      <c r="A77" s="41" t="s">
        <v>84</v>
      </c>
      <c r="B77" s="66" t="s">
        <v>185</v>
      </c>
      <c r="C77" s="71" t="s">
        <v>186</v>
      </c>
      <c r="D77" s="12">
        <v>1</v>
      </c>
      <c r="E77" s="92"/>
      <c r="F77" s="68">
        <f t="shared" si="6"/>
        <v>0</v>
      </c>
    </row>
    <row r="78" spans="1:6" ht="20.5" customHeight="1" x14ac:dyDescent="0.35">
      <c r="A78" s="41" t="s">
        <v>125</v>
      </c>
      <c r="B78" s="72" t="s">
        <v>492</v>
      </c>
      <c r="C78" s="71" t="s">
        <v>176</v>
      </c>
      <c r="D78" s="2">
        <v>1</v>
      </c>
      <c r="E78" s="92"/>
      <c r="F78" s="68">
        <f t="shared" si="6"/>
        <v>0</v>
      </c>
    </row>
    <row r="79" spans="1:6" ht="30" customHeight="1" x14ac:dyDescent="0.35">
      <c r="A79" s="344" t="s">
        <v>79</v>
      </c>
      <c r="B79" s="344"/>
      <c r="C79" s="344"/>
      <c r="D79" s="344"/>
      <c r="E79" s="344"/>
      <c r="F79" s="240">
        <f>SUM(F61:F78)</f>
        <v>0</v>
      </c>
    </row>
    <row r="80" spans="1:6" ht="15" customHeight="1" thickBot="1" x14ac:dyDescent="0.4">
      <c r="A80" s="11"/>
      <c r="B80" s="26"/>
      <c r="C80" s="11"/>
      <c r="D80" s="11"/>
      <c r="E80" s="11"/>
      <c r="F80" s="53"/>
    </row>
    <row r="81" spans="1:6" s="10" customFormat="1" ht="30" customHeight="1" thickBot="1" x14ac:dyDescent="0.4">
      <c r="A81" s="341" t="s">
        <v>469</v>
      </c>
      <c r="B81" s="342"/>
      <c r="C81" s="342"/>
      <c r="D81" s="342"/>
      <c r="E81" s="343"/>
      <c r="F81" s="263">
        <f>F18+F27+F36+F50+F56+F41+F79</f>
        <v>0</v>
      </c>
    </row>
    <row r="82" spans="1:6" s="5" customFormat="1" x14ac:dyDescent="0.35">
      <c r="A82" s="43"/>
      <c r="C82" s="11"/>
      <c r="D82" s="11"/>
      <c r="E82" s="11"/>
      <c r="F82" s="11"/>
    </row>
    <row r="83" spans="1:6" x14ac:dyDescent="0.35">
      <c r="A83" s="43"/>
    </row>
  </sheetData>
  <mergeCells count="12">
    <mergeCell ref="A2:F2"/>
    <mergeCell ref="A1:F1"/>
    <mergeCell ref="A3:F3"/>
    <mergeCell ref="A4:F4"/>
    <mergeCell ref="A18:E18"/>
    <mergeCell ref="A81:E81"/>
    <mergeCell ref="A56:E56"/>
    <mergeCell ref="A79:E79"/>
    <mergeCell ref="A27:E27"/>
    <mergeCell ref="A36:E36"/>
    <mergeCell ref="A41:E41"/>
    <mergeCell ref="A50:E50"/>
  </mergeCells>
  <phoneticPr fontId="10"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493D3-1B68-4222-BA92-AD3FE92A58B9}">
  <dimension ref="A1:D362"/>
  <sheetViews>
    <sheetView zoomScale="80" zoomScaleNormal="80" workbookViewId="0">
      <selection activeCell="G7" sqref="G7"/>
    </sheetView>
  </sheetViews>
  <sheetFormatPr baseColWidth="10" defaultColWidth="9.1796875" defaultRowHeight="14.5" x14ac:dyDescent="0.35"/>
  <cols>
    <col min="1" max="1" width="8.6328125" style="38" customWidth="1"/>
    <col min="2" max="2" width="80.6328125" style="98" customWidth="1"/>
    <col min="3" max="3" width="20.6328125" style="204" customWidth="1"/>
    <col min="4" max="16384" width="9.1796875" style="95"/>
  </cols>
  <sheetData>
    <row r="1" spans="1:4" ht="40" customHeight="1" x14ac:dyDescent="0.35">
      <c r="A1" s="348" t="s">
        <v>253</v>
      </c>
      <c r="B1" s="348"/>
      <c r="C1" s="348"/>
      <c r="D1" s="94"/>
    </row>
    <row r="2" spans="1:4" s="94" customFormat="1" ht="30" customHeight="1" x14ac:dyDescent="0.35">
      <c r="A2" s="281" t="s">
        <v>0</v>
      </c>
      <c r="B2" s="256" t="s">
        <v>1</v>
      </c>
      <c r="C2" s="258" t="s">
        <v>13</v>
      </c>
    </row>
    <row r="3" spans="1:4" s="94" customFormat="1" ht="25.5" customHeight="1" x14ac:dyDescent="0.35">
      <c r="A3" s="282" t="s">
        <v>16</v>
      </c>
      <c r="B3" s="105" t="s">
        <v>15</v>
      </c>
      <c r="C3" s="97"/>
    </row>
    <row r="4" spans="1:4" s="94" customFormat="1" ht="25.5" customHeight="1" x14ac:dyDescent="0.35">
      <c r="A4" s="288" t="s">
        <v>17</v>
      </c>
      <c r="B4" s="106" t="s">
        <v>257</v>
      </c>
      <c r="C4" s="97"/>
    </row>
    <row r="5" spans="1:4" s="94" customFormat="1" ht="25.5" customHeight="1" x14ac:dyDescent="0.35">
      <c r="A5" s="289"/>
      <c r="B5" s="107" t="s">
        <v>258</v>
      </c>
      <c r="C5" s="99"/>
    </row>
    <row r="6" spans="1:4" s="94" customFormat="1" ht="52.5" customHeight="1" x14ac:dyDescent="0.35">
      <c r="A6" s="289"/>
      <c r="B6" s="108" t="s">
        <v>259</v>
      </c>
      <c r="C6" s="109"/>
    </row>
    <row r="7" spans="1:4" s="94" customFormat="1" ht="22.5" customHeight="1" x14ac:dyDescent="0.35">
      <c r="A7" s="289"/>
      <c r="B7" s="110" t="s">
        <v>260</v>
      </c>
      <c r="C7" s="101"/>
    </row>
    <row r="8" spans="1:4" s="94" customFormat="1" ht="17" customHeight="1" x14ac:dyDescent="0.35">
      <c r="A8" s="40"/>
      <c r="B8" s="102" t="s">
        <v>256</v>
      </c>
      <c r="C8" s="103"/>
    </row>
    <row r="9" spans="1:4" s="94" customFormat="1" ht="25.5" customHeight="1" x14ac:dyDescent="0.35">
      <c r="A9" s="288" t="s">
        <v>18</v>
      </c>
      <c r="B9" s="111" t="s">
        <v>5</v>
      </c>
      <c r="C9" s="112"/>
    </row>
    <row r="10" spans="1:4" s="94" customFormat="1" ht="25.5" customHeight="1" x14ac:dyDescent="0.35">
      <c r="A10" s="289"/>
      <c r="B10" s="107" t="s">
        <v>258</v>
      </c>
      <c r="C10" s="112"/>
    </row>
    <row r="11" spans="1:4" s="94" customFormat="1" ht="36.75" customHeight="1" x14ac:dyDescent="0.35">
      <c r="A11" s="289"/>
      <c r="B11" s="108" t="s">
        <v>261</v>
      </c>
      <c r="C11" s="112"/>
    </row>
    <row r="12" spans="1:4" s="94" customFormat="1" ht="25.5" customHeight="1" x14ac:dyDescent="0.35">
      <c r="A12" s="289"/>
      <c r="B12" s="110" t="s">
        <v>260</v>
      </c>
      <c r="C12" s="101"/>
    </row>
    <row r="13" spans="1:4" s="94" customFormat="1" ht="25.5" customHeight="1" x14ac:dyDescent="0.35">
      <c r="A13" s="289"/>
      <c r="B13" s="102" t="s">
        <v>255</v>
      </c>
      <c r="C13" s="103"/>
    </row>
    <row r="14" spans="1:4" s="94" customFormat="1" ht="21" customHeight="1" x14ac:dyDescent="0.35">
      <c r="A14" s="288" t="s">
        <v>19</v>
      </c>
      <c r="B14" s="106" t="s">
        <v>262</v>
      </c>
      <c r="C14" s="97"/>
    </row>
    <row r="15" spans="1:4" s="94" customFormat="1" ht="21" customHeight="1" x14ac:dyDescent="0.35">
      <c r="A15" s="289"/>
      <c r="B15" s="107" t="s">
        <v>258</v>
      </c>
      <c r="C15" s="99"/>
    </row>
    <row r="16" spans="1:4" s="94" customFormat="1" ht="27.75" customHeight="1" x14ac:dyDescent="0.35">
      <c r="A16" s="289"/>
      <c r="B16" s="108" t="s">
        <v>263</v>
      </c>
      <c r="C16" s="109"/>
    </row>
    <row r="17" spans="1:3" s="94" customFormat="1" ht="24.75" customHeight="1" x14ac:dyDescent="0.35">
      <c r="A17" s="289"/>
      <c r="B17" s="110" t="s">
        <v>260</v>
      </c>
      <c r="C17" s="101"/>
    </row>
    <row r="18" spans="1:3" s="94" customFormat="1" ht="21" customHeight="1" x14ac:dyDescent="0.35">
      <c r="A18" s="40"/>
      <c r="B18" s="102" t="s">
        <v>255</v>
      </c>
      <c r="C18" s="103"/>
    </row>
    <row r="19" spans="1:3" s="94" customFormat="1" ht="21" customHeight="1" x14ac:dyDescent="0.35">
      <c r="A19" s="288" t="s">
        <v>20</v>
      </c>
      <c r="B19" s="113" t="s">
        <v>415</v>
      </c>
      <c r="C19" s="99"/>
    </row>
    <row r="20" spans="1:3" s="94" customFormat="1" ht="21" customHeight="1" x14ac:dyDescent="0.35">
      <c r="A20" s="289"/>
      <c r="B20" s="107" t="s">
        <v>258</v>
      </c>
      <c r="C20" s="99"/>
    </row>
    <row r="21" spans="1:3" s="94" customFormat="1" ht="26.15" customHeight="1" x14ac:dyDescent="0.35">
      <c r="A21" s="289"/>
      <c r="B21" s="104" t="s">
        <v>264</v>
      </c>
      <c r="C21" s="99"/>
    </row>
    <row r="22" spans="1:3" s="94" customFormat="1" ht="21" customHeight="1" x14ac:dyDescent="0.35">
      <c r="A22" s="289"/>
      <c r="B22" s="104" t="s">
        <v>265</v>
      </c>
      <c r="C22" s="99"/>
    </row>
    <row r="23" spans="1:3" s="94" customFormat="1" ht="21" customHeight="1" x14ac:dyDescent="0.35">
      <c r="A23" s="289"/>
      <c r="B23" s="104" t="s">
        <v>266</v>
      </c>
      <c r="C23" s="99"/>
    </row>
    <row r="24" spans="1:3" s="94" customFormat="1" ht="21" customHeight="1" x14ac:dyDescent="0.35">
      <c r="A24" s="289"/>
      <c r="B24" s="104" t="s">
        <v>267</v>
      </c>
      <c r="C24" s="99"/>
    </row>
    <row r="25" spans="1:3" s="94" customFormat="1" ht="21" customHeight="1" x14ac:dyDescent="0.35">
      <c r="A25" s="289"/>
      <c r="B25" s="110" t="s">
        <v>260</v>
      </c>
      <c r="C25" s="101"/>
    </row>
    <row r="26" spans="1:3" s="94" customFormat="1" ht="21" customHeight="1" x14ac:dyDescent="0.35">
      <c r="A26" s="40"/>
      <c r="B26" s="102" t="s">
        <v>255</v>
      </c>
      <c r="C26" s="103"/>
    </row>
    <row r="27" spans="1:3" s="94" customFormat="1" ht="21" customHeight="1" x14ac:dyDescent="0.35">
      <c r="A27" s="288" t="s">
        <v>21</v>
      </c>
      <c r="B27" s="96" t="s">
        <v>268</v>
      </c>
      <c r="C27" s="97"/>
    </row>
    <row r="28" spans="1:3" s="94" customFormat="1" ht="21" customHeight="1" x14ac:dyDescent="0.35">
      <c r="A28" s="289"/>
      <c r="B28" s="98" t="s">
        <v>258</v>
      </c>
      <c r="C28" s="99"/>
    </row>
    <row r="29" spans="1:3" s="94" customFormat="1" ht="30.65" customHeight="1" x14ac:dyDescent="0.35">
      <c r="A29" s="289"/>
      <c r="B29" s="100" t="s">
        <v>269</v>
      </c>
      <c r="C29" s="99"/>
    </row>
    <row r="30" spans="1:3" s="94" customFormat="1" ht="21" customHeight="1" x14ac:dyDescent="0.35">
      <c r="A30" s="289"/>
      <c r="B30" s="110" t="s">
        <v>260</v>
      </c>
      <c r="C30" s="101"/>
    </row>
    <row r="31" spans="1:3" s="94" customFormat="1" ht="21" customHeight="1" x14ac:dyDescent="0.35">
      <c r="A31" s="40"/>
      <c r="B31" s="102" t="s">
        <v>255</v>
      </c>
      <c r="C31" s="103"/>
    </row>
    <row r="32" spans="1:3" s="94" customFormat="1" ht="21" customHeight="1" x14ac:dyDescent="0.35">
      <c r="A32" s="288" t="s">
        <v>22</v>
      </c>
      <c r="B32" s="113" t="s">
        <v>270</v>
      </c>
      <c r="C32" s="99"/>
    </row>
    <row r="33" spans="1:3" s="94" customFormat="1" ht="21" customHeight="1" x14ac:dyDescent="0.35">
      <c r="A33" s="289"/>
      <c r="B33" s="107" t="s">
        <v>258</v>
      </c>
      <c r="C33" s="99"/>
    </row>
    <row r="34" spans="1:3" s="94" customFormat="1" ht="21" customHeight="1" x14ac:dyDescent="0.35">
      <c r="A34" s="289"/>
      <c r="B34" s="104" t="s">
        <v>264</v>
      </c>
      <c r="C34" s="99"/>
    </row>
    <row r="35" spans="1:3" s="94" customFormat="1" ht="21" customHeight="1" x14ac:dyDescent="0.35">
      <c r="A35" s="289"/>
      <c r="B35" s="104" t="s">
        <v>265</v>
      </c>
      <c r="C35" s="99"/>
    </row>
    <row r="36" spans="1:3" s="94" customFormat="1" ht="21" customHeight="1" x14ac:dyDescent="0.35">
      <c r="A36" s="289"/>
      <c r="B36" s="104" t="s">
        <v>266</v>
      </c>
      <c r="C36" s="99"/>
    </row>
    <row r="37" spans="1:3" s="94" customFormat="1" ht="21" customHeight="1" x14ac:dyDescent="0.35">
      <c r="A37" s="289"/>
      <c r="B37" s="104" t="s">
        <v>267</v>
      </c>
      <c r="C37" s="99"/>
    </row>
    <row r="38" spans="1:3" s="94" customFormat="1" ht="21" customHeight="1" x14ac:dyDescent="0.35">
      <c r="A38" s="289"/>
      <c r="B38" s="110" t="s">
        <v>260</v>
      </c>
      <c r="C38" s="101"/>
    </row>
    <row r="39" spans="1:3" s="94" customFormat="1" ht="21" customHeight="1" x14ac:dyDescent="0.35">
      <c r="A39" s="40"/>
      <c r="B39" s="102" t="s">
        <v>255</v>
      </c>
      <c r="C39" s="103"/>
    </row>
    <row r="40" spans="1:3" s="94" customFormat="1" ht="21" customHeight="1" x14ac:dyDescent="0.35">
      <c r="A40" s="290" t="s">
        <v>23</v>
      </c>
      <c r="B40" s="114" t="s">
        <v>116</v>
      </c>
      <c r="C40" s="115"/>
    </row>
    <row r="41" spans="1:3" s="94" customFormat="1" ht="21" customHeight="1" x14ac:dyDescent="0.35">
      <c r="A41" s="291"/>
      <c r="B41" s="116" t="s">
        <v>258</v>
      </c>
      <c r="C41" s="117"/>
    </row>
    <row r="42" spans="1:3" s="94" customFormat="1" ht="21" customHeight="1" x14ac:dyDescent="0.35">
      <c r="A42" s="291"/>
      <c r="B42" s="118" t="s">
        <v>265</v>
      </c>
      <c r="C42" s="117"/>
    </row>
    <row r="43" spans="1:3" s="94" customFormat="1" ht="21" customHeight="1" x14ac:dyDescent="0.35">
      <c r="A43" s="291"/>
      <c r="B43" s="118" t="s">
        <v>266</v>
      </c>
      <c r="C43" s="117"/>
    </row>
    <row r="44" spans="1:3" s="94" customFormat="1" ht="21" customHeight="1" x14ac:dyDescent="0.35">
      <c r="A44" s="291"/>
      <c r="B44" s="118" t="s">
        <v>267</v>
      </c>
      <c r="C44" s="117"/>
    </row>
    <row r="45" spans="1:3" s="94" customFormat="1" ht="21" customHeight="1" x14ac:dyDescent="0.35">
      <c r="A45" s="291"/>
      <c r="B45" s="119" t="s">
        <v>260</v>
      </c>
      <c r="C45" s="120"/>
    </row>
    <row r="46" spans="1:3" s="94" customFormat="1" ht="21" customHeight="1" x14ac:dyDescent="0.35">
      <c r="A46" s="292"/>
      <c r="B46" s="121" t="s">
        <v>255</v>
      </c>
      <c r="C46" s="122"/>
    </row>
    <row r="47" spans="1:3" s="94" customFormat="1" ht="21" customHeight="1" x14ac:dyDescent="0.35">
      <c r="A47" s="290" t="s">
        <v>24</v>
      </c>
      <c r="B47" s="124" t="s">
        <v>271</v>
      </c>
      <c r="C47" s="125"/>
    </row>
    <row r="48" spans="1:3" s="94" customFormat="1" ht="21" customHeight="1" x14ac:dyDescent="0.35">
      <c r="A48" s="291"/>
      <c r="B48" s="116" t="s">
        <v>258</v>
      </c>
      <c r="C48" s="117"/>
    </row>
    <row r="49" spans="1:3" s="94" customFormat="1" ht="21" customHeight="1" x14ac:dyDescent="0.35">
      <c r="A49" s="291"/>
      <c r="B49" s="118" t="s">
        <v>264</v>
      </c>
      <c r="C49" s="117"/>
    </row>
    <row r="50" spans="1:3" s="94" customFormat="1" ht="21" customHeight="1" x14ac:dyDescent="0.35">
      <c r="A50" s="291"/>
      <c r="B50" s="118" t="s">
        <v>265</v>
      </c>
      <c r="C50" s="117"/>
    </row>
    <row r="51" spans="1:3" s="94" customFormat="1" ht="21" customHeight="1" x14ac:dyDescent="0.35">
      <c r="A51" s="291"/>
      <c r="B51" s="118" t="s">
        <v>266</v>
      </c>
      <c r="C51" s="117"/>
    </row>
    <row r="52" spans="1:3" s="94" customFormat="1" ht="21" customHeight="1" x14ac:dyDescent="0.35">
      <c r="A52" s="291"/>
      <c r="B52" s="118" t="s">
        <v>267</v>
      </c>
      <c r="C52" s="117"/>
    </row>
    <row r="53" spans="1:3" s="94" customFormat="1" ht="21" customHeight="1" x14ac:dyDescent="0.35">
      <c r="A53" s="291"/>
      <c r="B53" s="119" t="s">
        <v>260</v>
      </c>
      <c r="C53" s="120"/>
    </row>
    <row r="54" spans="1:3" s="94" customFormat="1" ht="21" customHeight="1" x14ac:dyDescent="0.35">
      <c r="A54" s="291"/>
      <c r="B54" s="121" t="s">
        <v>255</v>
      </c>
      <c r="C54" s="122"/>
    </row>
    <row r="55" spans="1:3" s="94" customFormat="1" ht="21" customHeight="1" x14ac:dyDescent="0.35">
      <c r="A55" s="290" t="s">
        <v>25</v>
      </c>
      <c r="B55" s="126" t="s">
        <v>272</v>
      </c>
      <c r="C55" s="115"/>
    </row>
    <row r="56" spans="1:3" s="94" customFormat="1" ht="60" customHeight="1" x14ac:dyDescent="0.35">
      <c r="A56" s="291"/>
      <c r="B56" s="127" t="s">
        <v>273</v>
      </c>
      <c r="C56" s="123"/>
    </row>
    <row r="57" spans="1:3" s="94" customFormat="1" ht="21" customHeight="1" x14ac:dyDescent="0.35">
      <c r="A57" s="291"/>
      <c r="B57" s="119" t="s">
        <v>254</v>
      </c>
      <c r="C57" s="120"/>
    </row>
    <row r="58" spans="1:3" s="94" customFormat="1" ht="21" customHeight="1" x14ac:dyDescent="0.35">
      <c r="A58" s="292"/>
      <c r="B58" s="121" t="s">
        <v>255</v>
      </c>
      <c r="C58" s="122"/>
    </row>
    <row r="59" spans="1:3" s="94" customFormat="1" ht="21" customHeight="1" x14ac:dyDescent="0.35">
      <c r="A59" s="293" t="s">
        <v>28</v>
      </c>
      <c r="B59" s="128" t="s">
        <v>94</v>
      </c>
      <c r="C59" s="129"/>
    </row>
    <row r="60" spans="1:3" s="131" customFormat="1" ht="21" customHeight="1" x14ac:dyDescent="0.35">
      <c r="A60" s="290" t="s">
        <v>29</v>
      </c>
      <c r="B60" s="130" t="s">
        <v>274</v>
      </c>
      <c r="C60" s="125"/>
    </row>
    <row r="61" spans="1:3" s="131" customFormat="1" ht="21" customHeight="1" x14ac:dyDescent="0.35">
      <c r="A61" s="294"/>
      <c r="B61" s="132" t="s">
        <v>258</v>
      </c>
      <c r="C61" s="117"/>
    </row>
    <row r="62" spans="1:3" s="131" customFormat="1" ht="45" customHeight="1" x14ac:dyDescent="0.35">
      <c r="A62" s="294"/>
      <c r="B62" s="133" t="s">
        <v>275</v>
      </c>
      <c r="C62" s="134"/>
    </row>
    <row r="63" spans="1:3" s="131" customFormat="1" ht="21" customHeight="1" x14ac:dyDescent="0.35">
      <c r="A63" s="294"/>
      <c r="B63" s="135" t="s">
        <v>260</v>
      </c>
      <c r="C63" s="120"/>
    </row>
    <row r="64" spans="1:3" s="131" customFormat="1" ht="21" customHeight="1" x14ac:dyDescent="0.35">
      <c r="A64" s="295"/>
      <c r="B64" s="121" t="s">
        <v>255</v>
      </c>
      <c r="C64" s="122"/>
    </row>
    <row r="65" spans="1:3" s="131" customFormat="1" ht="41" customHeight="1" x14ac:dyDescent="0.35">
      <c r="A65" s="290" t="s">
        <v>30</v>
      </c>
      <c r="B65" s="136" t="s">
        <v>165</v>
      </c>
      <c r="C65" s="125"/>
    </row>
    <row r="66" spans="1:3" s="131" customFormat="1" ht="21" customHeight="1" x14ac:dyDescent="0.35">
      <c r="A66" s="294"/>
      <c r="B66" s="116" t="s">
        <v>258</v>
      </c>
      <c r="C66" s="117"/>
    </row>
    <row r="67" spans="1:3" s="131" customFormat="1" ht="20.25" customHeight="1" x14ac:dyDescent="0.35">
      <c r="A67" s="294"/>
      <c r="B67" s="118" t="s">
        <v>264</v>
      </c>
      <c r="C67" s="117"/>
    </row>
    <row r="68" spans="1:3" s="131" customFormat="1" ht="20.75" customHeight="1" x14ac:dyDescent="0.35">
      <c r="A68" s="294"/>
      <c r="B68" s="118" t="s">
        <v>265</v>
      </c>
      <c r="C68" s="117"/>
    </row>
    <row r="69" spans="1:3" s="131" customFormat="1" ht="20.25" customHeight="1" x14ac:dyDescent="0.35">
      <c r="A69" s="294"/>
      <c r="B69" s="118" t="s">
        <v>266</v>
      </c>
      <c r="C69" s="117"/>
    </row>
    <row r="70" spans="1:3" s="131" customFormat="1" ht="21.75" customHeight="1" x14ac:dyDescent="0.35">
      <c r="A70" s="294"/>
      <c r="B70" s="118" t="s">
        <v>267</v>
      </c>
      <c r="C70" s="117"/>
    </row>
    <row r="71" spans="1:3" s="131" customFormat="1" ht="22.75" customHeight="1" x14ac:dyDescent="0.35">
      <c r="A71" s="294"/>
      <c r="B71" s="135" t="s">
        <v>260</v>
      </c>
      <c r="C71" s="117"/>
    </row>
    <row r="72" spans="1:3" s="131" customFormat="1" ht="21" customHeight="1" x14ac:dyDescent="0.35">
      <c r="A72" s="295"/>
      <c r="B72" s="121" t="s">
        <v>255</v>
      </c>
      <c r="C72" s="122"/>
    </row>
    <row r="73" spans="1:3" s="131" customFormat="1" ht="21" customHeight="1" x14ac:dyDescent="0.35">
      <c r="A73" s="291" t="s">
        <v>31</v>
      </c>
      <c r="B73" s="136" t="s">
        <v>134</v>
      </c>
      <c r="C73" s="117"/>
    </row>
    <row r="74" spans="1:3" s="131" customFormat="1" ht="21" customHeight="1" x14ac:dyDescent="0.35">
      <c r="A74" s="294"/>
      <c r="B74" s="116" t="s">
        <v>258</v>
      </c>
      <c r="C74" s="117"/>
    </row>
    <row r="75" spans="1:3" s="131" customFormat="1" ht="21" customHeight="1" x14ac:dyDescent="0.35">
      <c r="A75" s="294"/>
      <c r="B75" s="118" t="s">
        <v>264</v>
      </c>
      <c r="C75" s="117"/>
    </row>
    <row r="76" spans="1:3" s="131" customFormat="1" ht="21" customHeight="1" x14ac:dyDescent="0.35">
      <c r="A76" s="294"/>
      <c r="B76" s="118" t="s">
        <v>265</v>
      </c>
      <c r="C76" s="117"/>
    </row>
    <row r="77" spans="1:3" s="131" customFormat="1" ht="21" customHeight="1" x14ac:dyDescent="0.35">
      <c r="A77" s="291"/>
      <c r="B77" s="118" t="s">
        <v>266</v>
      </c>
      <c r="C77" s="117"/>
    </row>
    <row r="78" spans="1:3" s="131" customFormat="1" ht="21" customHeight="1" x14ac:dyDescent="0.35">
      <c r="A78" s="291"/>
      <c r="B78" s="118" t="s">
        <v>267</v>
      </c>
      <c r="C78" s="117"/>
    </row>
    <row r="79" spans="1:3" s="131" customFormat="1" ht="21" customHeight="1" x14ac:dyDescent="0.35">
      <c r="A79" s="291"/>
      <c r="B79" s="135" t="s">
        <v>260</v>
      </c>
      <c r="C79" s="120"/>
    </row>
    <row r="80" spans="1:3" s="131" customFormat="1" ht="21" customHeight="1" x14ac:dyDescent="0.35">
      <c r="A80" s="292"/>
      <c r="B80" s="121" t="s">
        <v>255</v>
      </c>
      <c r="C80" s="122"/>
    </row>
    <row r="81" spans="1:3" s="94" customFormat="1" ht="34" customHeight="1" x14ac:dyDescent="0.35">
      <c r="A81" s="291" t="s">
        <v>32</v>
      </c>
      <c r="B81" s="137" t="s">
        <v>278</v>
      </c>
      <c r="C81" s="123"/>
    </row>
    <row r="82" spans="1:3" s="94" customFormat="1" ht="21" customHeight="1" x14ac:dyDescent="0.35">
      <c r="A82" s="291"/>
      <c r="B82" s="116" t="s">
        <v>258</v>
      </c>
      <c r="C82" s="123"/>
    </row>
    <row r="83" spans="1:3" s="94" customFormat="1" ht="21" customHeight="1" x14ac:dyDescent="0.35">
      <c r="A83" s="291"/>
      <c r="B83" s="118" t="s">
        <v>264</v>
      </c>
      <c r="C83" s="123"/>
    </row>
    <row r="84" spans="1:3" s="94" customFormat="1" ht="21" customHeight="1" x14ac:dyDescent="0.35">
      <c r="A84" s="291"/>
      <c r="B84" s="118" t="s">
        <v>265</v>
      </c>
      <c r="C84" s="123"/>
    </row>
    <row r="85" spans="1:3" s="94" customFormat="1" ht="21" customHeight="1" x14ac:dyDescent="0.35">
      <c r="A85" s="291"/>
      <c r="B85" s="118" t="s">
        <v>266</v>
      </c>
      <c r="C85" s="123"/>
    </row>
    <row r="86" spans="1:3" s="94" customFormat="1" ht="21" customHeight="1" x14ac:dyDescent="0.35">
      <c r="A86" s="291"/>
      <c r="B86" s="118" t="s">
        <v>267</v>
      </c>
      <c r="C86" s="123"/>
    </row>
    <row r="87" spans="1:3" s="94" customFormat="1" ht="21" customHeight="1" x14ac:dyDescent="0.35">
      <c r="A87" s="291"/>
      <c r="B87" s="135" t="s">
        <v>260</v>
      </c>
      <c r="C87" s="123"/>
    </row>
    <row r="88" spans="1:3" s="94" customFormat="1" ht="21" customHeight="1" x14ac:dyDescent="0.35">
      <c r="A88" s="292"/>
      <c r="B88" s="121" t="s">
        <v>255</v>
      </c>
      <c r="C88" s="122"/>
    </row>
    <row r="89" spans="1:3" s="94" customFormat="1" ht="36" customHeight="1" x14ac:dyDescent="0.35">
      <c r="A89" s="290" t="s">
        <v>33</v>
      </c>
      <c r="B89" s="205" t="s">
        <v>149</v>
      </c>
      <c r="C89" s="123"/>
    </row>
    <row r="90" spans="1:3" s="94" customFormat="1" ht="21" customHeight="1" x14ac:dyDescent="0.35">
      <c r="A90" s="291"/>
      <c r="B90" s="116" t="s">
        <v>258</v>
      </c>
      <c r="C90" s="123"/>
    </row>
    <row r="91" spans="1:3" s="94" customFormat="1" ht="21" customHeight="1" x14ac:dyDescent="0.35">
      <c r="A91" s="291"/>
      <c r="B91" s="118" t="s">
        <v>264</v>
      </c>
      <c r="C91" s="123"/>
    </row>
    <row r="92" spans="1:3" s="94" customFormat="1" ht="21" customHeight="1" x14ac:dyDescent="0.35">
      <c r="A92" s="291"/>
      <c r="B92" s="118" t="s">
        <v>265</v>
      </c>
      <c r="C92" s="123"/>
    </row>
    <row r="93" spans="1:3" s="94" customFormat="1" ht="21" customHeight="1" x14ac:dyDescent="0.35">
      <c r="A93" s="291"/>
      <c r="B93" s="118" t="s">
        <v>266</v>
      </c>
      <c r="C93" s="123"/>
    </row>
    <row r="94" spans="1:3" s="94" customFormat="1" ht="21" customHeight="1" x14ac:dyDescent="0.35">
      <c r="A94" s="291"/>
      <c r="B94" s="118" t="s">
        <v>267</v>
      </c>
      <c r="C94" s="123"/>
    </row>
    <row r="95" spans="1:3" s="94" customFormat="1" ht="21" customHeight="1" x14ac:dyDescent="0.35">
      <c r="A95" s="291"/>
      <c r="B95" s="135" t="s">
        <v>260</v>
      </c>
      <c r="C95" s="123"/>
    </row>
    <row r="96" spans="1:3" s="94" customFormat="1" ht="21" customHeight="1" x14ac:dyDescent="0.35">
      <c r="A96" s="291"/>
      <c r="B96" s="121" t="s">
        <v>255</v>
      </c>
      <c r="C96" s="122"/>
    </row>
    <row r="97" spans="1:3" s="94" customFormat="1" ht="21" customHeight="1" x14ac:dyDescent="0.35">
      <c r="A97" s="290" t="s">
        <v>34</v>
      </c>
      <c r="B97" s="126" t="s">
        <v>282</v>
      </c>
      <c r="C97" s="115"/>
    </row>
    <row r="98" spans="1:3" s="94" customFormat="1" ht="21" customHeight="1" x14ac:dyDescent="0.35">
      <c r="A98" s="291"/>
      <c r="B98" s="116" t="s">
        <v>276</v>
      </c>
      <c r="C98" s="123"/>
    </row>
    <row r="99" spans="1:3" s="94" customFormat="1" ht="35.65" customHeight="1" x14ac:dyDescent="0.35">
      <c r="A99" s="291"/>
      <c r="B99" s="127" t="s">
        <v>283</v>
      </c>
      <c r="C99" s="123"/>
    </row>
    <row r="100" spans="1:3" s="94" customFormat="1" ht="21" customHeight="1" x14ac:dyDescent="0.35">
      <c r="A100" s="291"/>
      <c r="B100" s="119" t="s">
        <v>277</v>
      </c>
      <c r="C100" s="120"/>
    </row>
    <row r="101" spans="1:3" s="94" customFormat="1" ht="21" customHeight="1" x14ac:dyDescent="0.35">
      <c r="A101" s="291"/>
      <c r="B101" s="140" t="s">
        <v>255</v>
      </c>
      <c r="C101" s="123"/>
    </row>
    <row r="102" spans="1:3" s="94" customFormat="1" ht="21" customHeight="1" x14ac:dyDescent="0.35">
      <c r="A102" s="293" t="s">
        <v>37</v>
      </c>
      <c r="B102" s="128" t="s">
        <v>92</v>
      </c>
      <c r="C102" s="129"/>
    </row>
    <row r="103" spans="1:3" s="94" customFormat="1" ht="21" customHeight="1" x14ac:dyDescent="0.35">
      <c r="A103" s="290" t="s">
        <v>38</v>
      </c>
      <c r="B103" s="124" t="s">
        <v>284</v>
      </c>
      <c r="C103" s="125"/>
    </row>
    <row r="104" spans="1:3" s="94" customFormat="1" ht="25.5" customHeight="1" x14ac:dyDescent="0.35">
      <c r="A104" s="291"/>
      <c r="B104" s="116" t="s">
        <v>285</v>
      </c>
      <c r="C104" s="117"/>
    </row>
    <row r="105" spans="1:3" s="94" customFormat="1" ht="29.65" customHeight="1" x14ac:dyDescent="0.35">
      <c r="A105" s="291"/>
      <c r="B105" s="127" t="s">
        <v>286</v>
      </c>
      <c r="C105" s="117"/>
    </row>
    <row r="106" spans="1:3" s="94" customFormat="1" ht="21" customHeight="1" x14ac:dyDescent="0.35">
      <c r="A106" s="291"/>
      <c r="B106" s="142" t="s">
        <v>287</v>
      </c>
      <c r="C106" s="123"/>
    </row>
    <row r="107" spans="1:3" s="94" customFormat="1" ht="21" customHeight="1" x14ac:dyDescent="0.35">
      <c r="A107" s="292"/>
      <c r="B107" s="143" t="s">
        <v>255</v>
      </c>
      <c r="C107" s="122"/>
    </row>
    <row r="108" spans="1:3" s="94" customFormat="1" ht="20.25" customHeight="1" x14ac:dyDescent="0.35">
      <c r="A108" s="290" t="s">
        <v>39</v>
      </c>
      <c r="B108" s="124" t="s">
        <v>284</v>
      </c>
      <c r="C108" s="115"/>
    </row>
    <row r="109" spans="1:3" s="94" customFormat="1" ht="24.75" customHeight="1" x14ac:dyDescent="0.35">
      <c r="A109" s="291"/>
      <c r="B109" s="116" t="s">
        <v>285</v>
      </c>
      <c r="C109" s="123"/>
    </row>
    <row r="110" spans="1:3" s="94" customFormat="1" ht="36" customHeight="1" x14ac:dyDescent="0.35">
      <c r="A110" s="291"/>
      <c r="B110" s="127" t="s">
        <v>286</v>
      </c>
      <c r="C110" s="123"/>
    </row>
    <row r="111" spans="1:3" s="94" customFormat="1" ht="21.65" customHeight="1" x14ac:dyDescent="0.35">
      <c r="A111" s="291"/>
      <c r="B111" s="142" t="s">
        <v>287</v>
      </c>
      <c r="C111" s="120"/>
    </row>
    <row r="112" spans="1:3" s="94" customFormat="1" ht="21" customHeight="1" x14ac:dyDescent="0.35">
      <c r="A112" s="296"/>
      <c r="B112" s="143" t="s">
        <v>255</v>
      </c>
      <c r="C112" s="141"/>
    </row>
    <row r="113" spans="1:3" s="94" customFormat="1" ht="21" customHeight="1" x14ac:dyDescent="0.35">
      <c r="A113" s="290" t="s">
        <v>40</v>
      </c>
      <c r="B113" s="126" t="s">
        <v>288</v>
      </c>
      <c r="C113" s="115"/>
    </row>
    <row r="114" spans="1:3" s="94" customFormat="1" ht="21" customHeight="1" x14ac:dyDescent="0.35">
      <c r="A114" s="291"/>
      <c r="B114" s="116" t="s">
        <v>276</v>
      </c>
      <c r="C114" s="123"/>
    </row>
    <row r="115" spans="1:3" s="94" customFormat="1" ht="28.5" customHeight="1" x14ac:dyDescent="0.35">
      <c r="A115" s="291"/>
      <c r="B115" s="127" t="s">
        <v>289</v>
      </c>
      <c r="C115" s="123"/>
    </row>
    <row r="116" spans="1:3" s="94" customFormat="1" ht="21" customHeight="1" x14ac:dyDescent="0.35">
      <c r="A116" s="291"/>
      <c r="B116" s="119" t="s">
        <v>277</v>
      </c>
      <c r="C116" s="123"/>
    </row>
    <row r="117" spans="1:3" s="94" customFormat="1" ht="23.25" customHeight="1" x14ac:dyDescent="0.35">
      <c r="A117" s="292"/>
      <c r="B117" s="140" t="s">
        <v>255</v>
      </c>
      <c r="C117" s="122"/>
    </row>
    <row r="118" spans="1:3" s="94" customFormat="1" ht="23.25" customHeight="1" x14ac:dyDescent="0.35">
      <c r="A118" s="297" t="s">
        <v>41</v>
      </c>
      <c r="B118" s="207" t="s">
        <v>155</v>
      </c>
      <c r="C118" s="206"/>
    </row>
    <row r="119" spans="1:3" s="94" customFormat="1" ht="23.25" customHeight="1" x14ac:dyDescent="0.35">
      <c r="A119" s="291"/>
      <c r="B119" s="116" t="s">
        <v>285</v>
      </c>
      <c r="C119" s="192"/>
    </row>
    <row r="120" spans="1:3" s="94" customFormat="1" ht="41" customHeight="1" x14ac:dyDescent="0.35">
      <c r="A120" s="291"/>
      <c r="B120" s="127" t="s">
        <v>400</v>
      </c>
      <c r="C120" s="192"/>
    </row>
    <row r="121" spans="1:3" s="94" customFormat="1" ht="22" customHeight="1" x14ac:dyDescent="0.35">
      <c r="A121" s="291"/>
      <c r="B121" s="119" t="s">
        <v>287</v>
      </c>
      <c r="C121" s="192"/>
    </row>
    <row r="122" spans="1:3" s="94" customFormat="1" ht="19.5" customHeight="1" x14ac:dyDescent="0.35">
      <c r="A122" s="292"/>
      <c r="B122" s="140" t="s">
        <v>255</v>
      </c>
      <c r="C122" s="193"/>
    </row>
    <row r="123" spans="1:3" s="94" customFormat="1" ht="19.5" customHeight="1" x14ac:dyDescent="0.35">
      <c r="A123" s="297" t="s">
        <v>132</v>
      </c>
      <c r="B123" s="207" t="s">
        <v>131</v>
      </c>
      <c r="C123" s="206"/>
    </row>
    <row r="124" spans="1:3" s="94" customFormat="1" ht="19.5" customHeight="1" x14ac:dyDescent="0.35">
      <c r="A124" s="291"/>
      <c r="B124" s="116" t="s">
        <v>285</v>
      </c>
      <c r="C124" s="192"/>
    </row>
    <row r="125" spans="1:3" s="94" customFormat="1" ht="30.5" customHeight="1" x14ac:dyDescent="0.35">
      <c r="A125" s="291"/>
      <c r="B125" s="127" t="s">
        <v>401</v>
      </c>
      <c r="C125" s="192"/>
    </row>
    <row r="126" spans="1:3" s="94" customFormat="1" ht="19.5" customHeight="1" x14ac:dyDescent="0.35">
      <c r="A126" s="291"/>
      <c r="B126" s="119" t="s">
        <v>287</v>
      </c>
      <c r="C126" s="192"/>
    </row>
    <row r="127" spans="1:3" s="94" customFormat="1" ht="19.5" customHeight="1" x14ac:dyDescent="0.35">
      <c r="A127" s="291"/>
      <c r="B127" s="140" t="s">
        <v>255</v>
      </c>
      <c r="C127" s="193"/>
    </row>
    <row r="128" spans="1:3" s="94" customFormat="1" ht="21" customHeight="1" x14ac:dyDescent="0.35">
      <c r="A128" s="290" t="s">
        <v>143</v>
      </c>
      <c r="B128" s="144" t="s">
        <v>290</v>
      </c>
      <c r="C128" s="123"/>
    </row>
    <row r="129" spans="1:3" s="94" customFormat="1" ht="21" customHeight="1" x14ac:dyDescent="0.35">
      <c r="A129" s="298"/>
      <c r="B129" s="132" t="s">
        <v>276</v>
      </c>
      <c r="C129" s="123"/>
    </row>
    <row r="130" spans="1:3" s="94" customFormat="1" ht="45.5" customHeight="1" x14ac:dyDescent="0.35">
      <c r="A130" s="294"/>
      <c r="B130" s="139" t="s">
        <v>291</v>
      </c>
      <c r="C130" s="123"/>
    </row>
    <row r="131" spans="1:3" s="94" customFormat="1" ht="21" customHeight="1" x14ac:dyDescent="0.35">
      <c r="A131" s="294"/>
      <c r="B131" s="135" t="s">
        <v>277</v>
      </c>
      <c r="C131" s="123"/>
    </row>
    <row r="132" spans="1:3" s="94" customFormat="1" ht="21" customHeight="1" x14ac:dyDescent="0.35">
      <c r="A132" s="295"/>
      <c r="B132" s="121" t="s">
        <v>256</v>
      </c>
      <c r="C132" s="146"/>
    </row>
    <row r="133" spans="1:3" s="147" customFormat="1" ht="21" customHeight="1" x14ac:dyDescent="0.35">
      <c r="A133" s="293" t="s">
        <v>42</v>
      </c>
      <c r="B133" s="128" t="s">
        <v>292</v>
      </c>
      <c r="C133" s="129"/>
    </row>
    <row r="134" spans="1:3" s="147" customFormat="1" ht="21" customHeight="1" x14ac:dyDescent="0.35">
      <c r="A134" s="299" t="s">
        <v>43</v>
      </c>
      <c r="B134" s="148" t="s">
        <v>294</v>
      </c>
      <c r="C134" s="149"/>
    </row>
    <row r="135" spans="1:3" s="147" customFormat="1" ht="21" customHeight="1" x14ac:dyDescent="0.35">
      <c r="A135" s="298"/>
      <c r="B135" s="150" t="s">
        <v>293</v>
      </c>
      <c r="C135" s="149"/>
    </row>
    <row r="136" spans="1:3" s="147" customFormat="1" ht="21" customHeight="1" x14ac:dyDescent="0.35">
      <c r="A136" s="291"/>
      <c r="B136" s="118" t="s">
        <v>295</v>
      </c>
      <c r="C136" s="151"/>
    </row>
    <row r="137" spans="1:3" s="147" customFormat="1" ht="21" customHeight="1" x14ac:dyDescent="0.35">
      <c r="A137" s="291"/>
      <c r="B137" s="152" t="s">
        <v>277</v>
      </c>
      <c r="C137" s="153"/>
    </row>
    <row r="138" spans="1:3" s="147" customFormat="1" ht="21" customHeight="1" x14ac:dyDescent="0.35">
      <c r="A138" s="295"/>
      <c r="B138" s="154" t="s">
        <v>255</v>
      </c>
      <c r="C138" s="155"/>
    </row>
    <row r="139" spans="1:3" s="147" customFormat="1" ht="21" customHeight="1" x14ac:dyDescent="0.35">
      <c r="A139" s="300">
        <v>5.0199999999999996</v>
      </c>
      <c r="B139" s="156" t="s">
        <v>296</v>
      </c>
      <c r="C139" s="157"/>
    </row>
    <row r="140" spans="1:3" s="147" customFormat="1" ht="21" customHeight="1" x14ac:dyDescent="0.35">
      <c r="A140" s="298"/>
      <c r="B140" s="132" t="s">
        <v>293</v>
      </c>
      <c r="C140" s="158"/>
    </row>
    <row r="141" spans="1:3" s="147" customFormat="1" ht="21" customHeight="1" x14ac:dyDescent="0.35">
      <c r="A141" s="294"/>
      <c r="B141" s="133" t="s">
        <v>297</v>
      </c>
      <c r="C141" s="158"/>
    </row>
    <row r="142" spans="1:3" s="147" customFormat="1" ht="21" customHeight="1" x14ac:dyDescent="0.35">
      <c r="A142" s="294"/>
      <c r="B142" s="135" t="s">
        <v>277</v>
      </c>
      <c r="C142" s="159"/>
    </row>
    <row r="143" spans="1:3" s="147" customFormat="1" ht="21" customHeight="1" x14ac:dyDescent="0.35">
      <c r="A143" s="295"/>
      <c r="B143" s="154" t="s">
        <v>256</v>
      </c>
      <c r="C143" s="160"/>
    </row>
    <row r="144" spans="1:3" s="94" customFormat="1" ht="21" customHeight="1" x14ac:dyDescent="0.35">
      <c r="A144" s="293" t="s">
        <v>45</v>
      </c>
      <c r="B144" s="128" t="s">
        <v>46</v>
      </c>
      <c r="C144" s="129"/>
    </row>
    <row r="145" spans="1:3" s="94" customFormat="1" ht="21" customHeight="1" x14ac:dyDescent="0.35">
      <c r="A145" s="299" t="s">
        <v>47</v>
      </c>
      <c r="B145" s="208" t="s">
        <v>196</v>
      </c>
      <c r="C145" s="125"/>
    </row>
    <row r="146" spans="1:3" s="94" customFormat="1" ht="21" customHeight="1" x14ac:dyDescent="0.35">
      <c r="A146" s="294"/>
      <c r="B146" s="150" t="s">
        <v>298</v>
      </c>
      <c r="C146" s="117"/>
    </row>
    <row r="147" spans="1:3" s="94" customFormat="1" ht="51.75" customHeight="1" x14ac:dyDescent="0.35">
      <c r="A147" s="294"/>
      <c r="B147" s="118" t="s">
        <v>416</v>
      </c>
      <c r="C147" s="117"/>
    </row>
    <row r="148" spans="1:3" s="94" customFormat="1" ht="21" customHeight="1" x14ac:dyDescent="0.35">
      <c r="A148" s="294"/>
      <c r="B148" s="152" t="s">
        <v>299</v>
      </c>
      <c r="C148" s="161"/>
    </row>
    <row r="149" spans="1:3" s="94" customFormat="1" ht="21" customHeight="1" x14ac:dyDescent="0.35">
      <c r="A149" s="295"/>
      <c r="B149" s="154" t="s">
        <v>256</v>
      </c>
      <c r="C149" s="162"/>
    </row>
    <row r="150" spans="1:3" s="94" customFormat="1" ht="21" customHeight="1" x14ac:dyDescent="0.35">
      <c r="A150" s="299" t="s">
        <v>48</v>
      </c>
      <c r="B150" s="208" t="s">
        <v>426</v>
      </c>
      <c r="C150" s="161"/>
    </row>
    <row r="151" spans="1:3" s="94" customFormat="1" ht="56.5" customHeight="1" x14ac:dyDescent="0.35">
      <c r="A151" s="294"/>
      <c r="B151" s="118" t="s">
        <v>427</v>
      </c>
      <c r="C151" s="161"/>
    </row>
    <row r="152" spans="1:3" s="94" customFormat="1" ht="21" customHeight="1" x14ac:dyDescent="0.35">
      <c r="A152" s="294"/>
      <c r="B152" s="152" t="s">
        <v>299</v>
      </c>
      <c r="C152" s="161"/>
    </row>
    <row r="153" spans="1:3" s="94" customFormat="1" ht="21" customHeight="1" x14ac:dyDescent="0.35">
      <c r="A153" s="295"/>
      <c r="B153" s="154" t="s">
        <v>256</v>
      </c>
      <c r="C153" s="161"/>
    </row>
    <row r="154" spans="1:3" s="94" customFormat="1" ht="21" customHeight="1" x14ac:dyDescent="0.35">
      <c r="A154" s="299" t="s">
        <v>49</v>
      </c>
      <c r="B154" s="208" t="s">
        <v>109</v>
      </c>
      <c r="C154" s="161"/>
    </row>
    <row r="155" spans="1:3" s="94" customFormat="1" ht="44.5" customHeight="1" x14ac:dyDescent="0.35">
      <c r="A155" s="294"/>
      <c r="B155" s="139" t="s">
        <v>402</v>
      </c>
      <c r="C155" s="161"/>
    </row>
    <row r="156" spans="1:3" s="94" customFormat="1" ht="21" customHeight="1" x14ac:dyDescent="0.35">
      <c r="A156" s="294"/>
      <c r="B156" s="152" t="s">
        <v>299</v>
      </c>
      <c r="C156" s="161"/>
    </row>
    <row r="157" spans="1:3" s="94" customFormat="1" ht="22.5" customHeight="1" x14ac:dyDescent="0.35">
      <c r="A157" s="295"/>
      <c r="B157" s="154" t="s">
        <v>256</v>
      </c>
      <c r="C157" s="161"/>
    </row>
    <row r="158" spans="1:3" s="94" customFormat="1" ht="22.5" customHeight="1" x14ac:dyDescent="0.35">
      <c r="A158" s="299" t="s">
        <v>50</v>
      </c>
      <c r="B158" s="208" t="s">
        <v>110</v>
      </c>
      <c r="C158" s="161"/>
    </row>
    <row r="159" spans="1:3" s="94" customFormat="1" ht="42" customHeight="1" x14ac:dyDescent="0.35">
      <c r="A159" s="294"/>
      <c r="B159" s="139" t="s">
        <v>417</v>
      </c>
      <c r="C159" s="161"/>
    </row>
    <row r="160" spans="1:3" s="94" customFormat="1" ht="22.5" customHeight="1" x14ac:dyDescent="0.35">
      <c r="A160" s="294"/>
      <c r="B160" s="152" t="s">
        <v>299</v>
      </c>
      <c r="C160" s="161"/>
    </row>
    <row r="161" spans="1:3" s="94" customFormat="1" ht="22.5" customHeight="1" x14ac:dyDescent="0.35">
      <c r="A161" s="295"/>
      <c r="B161" s="154" t="s">
        <v>256</v>
      </c>
      <c r="C161" s="161"/>
    </row>
    <row r="162" spans="1:3" s="94" customFormat="1" ht="21" customHeight="1" x14ac:dyDescent="0.35">
      <c r="A162" s="299" t="s">
        <v>51</v>
      </c>
      <c r="B162" s="145" t="s">
        <v>403</v>
      </c>
      <c r="C162" s="161"/>
    </row>
    <row r="163" spans="1:3" s="94" customFormat="1" ht="21" customHeight="1" x14ac:dyDescent="0.35">
      <c r="A163" s="294"/>
      <c r="B163" s="150" t="s">
        <v>298</v>
      </c>
      <c r="C163" s="161"/>
    </row>
    <row r="164" spans="1:3" s="94" customFormat="1" ht="45.5" customHeight="1" x14ac:dyDescent="0.35">
      <c r="A164" s="294"/>
      <c r="B164" s="118" t="s">
        <v>404</v>
      </c>
      <c r="C164" s="161"/>
    </row>
    <row r="165" spans="1:3" s="94" customFormat="1" ht="21" customHeight="1" x14ac:dyDescent="0.35">
      <c r="A165" s="294"/>
      <c r="B165" s="152" t="s">
        <v>299</v>
      </c>
      <c r="C165" s="161"/>
    </row>
    <row r="166" spans="1:3" s="94" customFormat="1" ht="21" customHeight="1" x14ac:dyDescent="0.35">
      <c r="A166" s="295"/>
      <c r="B166" s="154" t="s">
        <v>256</v>
      </c>
      <c r="C166" s="161"/>
    </row>
    <row r="167" spans="1:3" s="94" customFormat="1" ht="21" customHeight="1" x14ac:dyDescent="0.35">
      <c r="A167" s="299" t="s">
        <v>52</v>
      </c>
      <c r="B167" s="145" t="s">
        <v>429</v>
      </c>
      <c r="C167" s="161"/>
    </row>
    <row r="168" spans="1:3" s="94" customFormat="1" ht="21" customHeight="1" x14ac:dyDescent="0.35">
      <c r="A168" s="294"/>
      <c r="B168" s="150" t="s">
        <v>298</v>
      </c>
      <c r="C168" s="161"/>
    </row>
    <row r="169" spans="1:3" s="94" customFormat="1" ht="40" customHeight="1" x14ac:dyDescent="0.35">
      <c r="A169" s="294"/>
      <c r="B169" s="118" t="s">
        <v>430</v>
      </c>
      <c r="C169" s="161"/>
    </row>
    <row r="170" spans="1:3" s="94" customFormat="1" ht="21" customHeight="1" x14ac:dyDescent="0.35">
      <c r="A170" s="294"/>
      <c r="B170" s="152" t="s">
        <v>299</v>
      </c>
      <c r="C170" s="161"/>
    </row>
    <row r="171" spans="1:3" s="94" customFormat="1" ht="21" customHeight="1" x14ac:dyDescent="0.35">
      <c r="A171" s="295"/>
      <c r="B171" s="154" t="s">
        <v>256</v>
      </c>
      <c r="C171" s="161"/>
    </row>
    <row r="172" spans="1:3" ht="22.5" customHeight="1" x14ac:dyDescent="0.35">
      <c r="A172" s="293" t="s">
        <v>54</v>
      </c>
      <c r="B172" s="128" t="s">
        <v>88</v>
      </c>
      <c r="C172" s="129"/>
    </row>
    <row r="173" spans="1:3" s="94" customFormat="1" ht="21" customHeight="1" x14ac:dyDescent="0.35">
      <c r="A173" s="290" t="s">
        <v>55</v>
      </c>
      <c r="B173" s="145" t="s">
        <v>300</v>
      </c>
      <c r="C173" s="125"/>
    </row>
    <row r="174" spans="1:3" s="94" customFormat="1" ht="21" customHeight="1" x14ac:dyDescent="0.35">
      <c r="A174" s="294"/>
      <c r="B174" s="150" t="s">
        <v>293</v>
      </c>
      <c r="C174" s="117"/>
    </row>
    <row r="175" spans="1:3" s="94" customFormat="1" ht="21" customHeight="1" x14ac:dyDescent="0.35">
      <c r="A175" s="294"/>
      <c r="B175" s="165" t="s">
        <v>301</v>
      </c>
      <c r="C175" s="117"/>
    </row>
    <row r="176" spans="1:3" s="94" customFormat="1" ht="37.4" customHeight="1" x14ac:dyDescent="0.35">
      <c r="A176" s="294"/>
      <c r="B176" s="118" t="s">
        <v>302</v>
      </c>
      <c r="C176" s="117"/>
    </row>
    <row r="177" spans="1:3" s="94" customFormat="1" ht="21" customHeight="1" x14ac:dyDescent="0.35">
      <c r="A177" s="294"/>
      <c r="B177" s="152" t="s">
        <v>277</v>
      </c>
      <c r="C177" s="117"/>
    </row>
    <row r="178" spans="1:3" s="94" customFormat="1" ht="21" customHeight="1" x14ac:dyDescent="0.35">
      <c r="A178" s="295"/>
      <c r="B178" s="154" t="s">
        <v>256</v>
      </c>
      <c r="C178" s="146"/>
    </row>
    <row r="179" spans="1:3" ht="22.5" customHeight="1" x14ac:dyDescent="0.35">
      <c r="A179" s="290" t="s">
        <v>56</v>
      </c>
      <c r="B179" s="145" t="s">
        <v>303</v>
      </c>
      <c r="C179" s="125"/>
    </row>
    <row r="180" spans="1:3" ht="22.5" customHeight="1" x14ac:dyDescent="0.35">
      <c r="A180" s="294"/>
      <c r="B180" s="150" t="s">
        <v>293</v>
      </c>
      <c r="C180" s="117"/>
    </row>
    <row r="181" spans="1:3" ht="22.5" customHeight="1" x14ac:dyDescent="0.35">
      <c r="A181" s="294"/>
      <c r="B181" s="165" t="s">
        <v>301</v>
      </c>
      <c r="C181" s="117"/>
    </row>
    <row r="182" spans="1:3" ht="42.75" customHeight="1" x14ac:dyDescent="0.35">
      <c r="A182" s="294"/>
      <c r="B182" s="118" t="s">
        <v>304</v>
      </c>
      <c r="C182" s="117"/>
    </row>
    <row r="183" spans="1:3" ht="22.5" customHeight="1" x14ac:dyDescent="0.35">
      <c r="A183" s="294"/>
      <c r="B183" s="152" t="s">
        <v>277</v>
      </c>
      <c r="C183" s="161"/>
    </row>
    <row r="184" spans="1:3" ht="22.5" customHeight="1" x14ac:dyDescent="0.35">
      <c r="A184" s="295"/>
      <c r="B184" s="154" t="s">
        <v>256</v>
      </c>
      <c r="C184" s="162"/>
    </row>
    <row r="185" spans="1:3" ht="22.5" customHeight="1" x14ac:dyDescent="0.35">
      <c r="A185" s="290" t="s">
        <v>57</v>
      </c>
      <c r="B185" s="145" t="s">
        <v>63</v>
      </c>
      <c r="C185" s="125"/>
    </row>
    <row r="186" spans="1:3" ht="22.5" customHeight="1" x14ac:dyDescent="0.35">
      <c r="A186" s="294"/>
      <c r="B186" s="150" t="s">
        <v>305</v>
      </c>
      <c r="C186" s="117"/>
    </row>
    <row r="187" spans="1:3" ht="39" customHeight="1" x14ac:dyDescent="0.35">
      <c r="A187" s="294"/>
      <c r="B187" s="118" t="s">
        <v>306</v>
      </c>
      <c r="C187" s="117"/>
    </row>
    <row r="188" spans="1:3" ht="22.5" customHeight="1" x14ac:dyDescent="0.35">
      <c r="A188" s="294"/>
      <c r="B188" s="152" t="s">
        <v>254</v>
      </c>
      <c r="C188" s="161"/>
    </row>
    <row r="189" spans="1:3" ht="22.5" customHeight="1" x14ac:dyDescent="0.35">
      <c r="A189" s="295"/>
      <c r="B189" s="154" t="s">
        <v>256</v>
      </c>
      <c r="C189" s="162"/>
    </row>
    <row r="190" spans="1:3" s="94" customFormat="1" ht="21" customHeight="1" x14ac:dyDescent="0.35">
      <c r="A190" s="293" t="s">
        <v>64</v>
      </c>
      <c r="B190" s="128" t="s">
        <v>80</v>
      </c>
      <c r="C190" s="129"/>
    </row>
    <row r="191" spans="1:3" s="94" customFormat="1" ht="21" customHeight="1" x14ac:dyDescent="0.35">
      <c r="A191" s="349" t="s">
        <v>310</v>
      </c>
      <c r="B191" s="350"/>
      <c r="C191" s="351"/>
    </row>
    <row r="192" spans="1:3" s="94" customFormat="1" ht="25" customHeight="1" x14ac:dyDescent="0.35">
      <c r="A192" s="352" t="s">
        <v>311</v>
      </c>
      <c r="B192" s="353"/>
      <c r="C192" s="354"/>
    </row>
    <row r="193" spans="1:3" s="94" customFormat="1" ht="21" customHeight="1" x14ac:dyDescent="0.35">
      <c r="A193" s="355" t="s">
        <v>312</v>
      </c>
      <c r="B193" s="356"/>
      <c r="C193" s="357"/>
    </row>
    <row r="194" spans="1:3" s="94" customFormat="1" ht="21" customHeight="1" x14ac:dyDescent="0.35">
      <c r="A194" s="355" t="s">
        <v>313</v>
      </c>
      <c r="B194" s="356"/>
      <c r="C194" s="357"/>
    </row>
    <row r="195" spans="1:3" s="94" customFormat="1" ht="21" customHeight="1" x14ac:dyDescent="0.35">
      <c r="A195" s="355" t="s">
        <v>314</v>
      </c>
      <c r="B195" s="356"/>
      <c r="C195" s="357"/>
    </row>
    <row r="196" spans="1:3" s="94" customFormat="1" ht="21" customHeight="1" x14ac:dyDescent="0.35">
      <c r="A196" s="355" t="s">
        <v>315</v>
      </c>
      <c r="B196" s="356"/>
      <c r="C196" s="357"/>
    </row>
    <row r="197" spans="1:3" s="94" customFormat="1" ht="21" customHeight="1" x14ac:dyDescent="0.35">
      <c r="A197" s="355" t="s">
        <v>316</v>
      </c>
      <c r="B197" s="356"/>
      <c r="C197" s="357"/>
    </row>
    <row r="198" spans="1:3" s="94" customFormat="1" ht="32.75" customHeight="1" x14ac:dyDescent="0.35">
      <c r="A198" s="352" t="s">
        <v>317</v>
      </c>
      <c r="B198" s="353"/>
      <c r="C198" s="354"/>
    </row>
    <row r="199" spans="1:3" s="94" customFormat="1" ht="21" customHeight="1" x14ac:dyDescent="0.35">
      <c r="A199" s="300" t="s">
        <v>65</v>
      </c>
      <c r="B199" s="169" t="s">
        <v>318</v>
      </c>
      <c r="C199" s="125"/>
    </row>
    <row r="200" spans="1:3" s="94" customFormat="1" ht="21" customHeight="1" x14ac:dyDescent="0.35">
      <c r="A200" s="298"/>
      <c r="B200" s="132" t="s">
        <v>319</v>
      </c>
      <c r="C200" s="134"/>
    </row>
    <row r="201" spans="1:3" s="94" customFormat="1" ht="46.5" customHeight="1" x14ac:dyDescent="0.35">
      <c r="A201" s="291"/>
      <c r="B201" s="133" t="s">
        <v>320</v>
      </c>
      <c r="C201" s="123"/>
    </row>
    <row r="202" spans="1:3" s="94" customFormat="1" ht="20.25" customHeight="1" x14ac:dyDescent="0.35">
      <c r="A202" s="298"/>
      <c r="B202" s="167" t="s">
        <v>321</v>
      </c>
      <c r="C202" s="134"/>
    </row>
    <row r="203" spans="1:3" s="94" customFormat="1" ht="27.75" customHeight="1" x14ac:dyDescent="0.35">
      <c r="A203" s="301"/>
      <c r="B203" s="168" t="s">
        <v>255</v>
      </c>
      <c r="C203" s="170"/>
    </row>
    <row r="204" spans="1:3" s="94" customFormat="1" ht="27.75" customHeight="1" x14ac:dyDescent="0.35">
      <c r="A204" s="300">
        <v>9.02</v>
      </c>
      <c r="B204" s="169" t="s">
        <v>322</v>
      </c>
      <c r="C204" s="134"/>
    </row>
    <row r="205" spans="1:3" s="94" customFormat="1" ht="27.75" customHeight="1" x14ac:dyDescent="0.35">
      <c r="A205" s="298"/>
      <c r="B205" s="132" t="s">
        <v>319</v>
      </c>
      <c r="C205" s="134"/>
    </row>
    <row r="206" spans="1:3" s="94" customFormat="1" ht="27.75" customHeight="1" x14ac:dyDescent="0.35">
      <c r="A206" s="291"/>
      <c r="B206" s="133" t="s">
        <v>320</v>
      </c>
      <c r="C206" s="134"/>
    </row>
    <row r="207" spans="1:3" s="94" customFormat="1" ht="27.75" customHeight="1" x14ac:dyDescent="0.35">
      <c r="A207" s="298"/>
      <c r="B207" s="167" t="s">
        <v>321</v>
      </c>
      <c r="C207" s="134"/>
    </row>
    <row r="208" spans="1:3" s="94" customFormat="1" ht="27.75" customHeight="1" x14ac:dyDescent="0.35">
      <c r="A208" s="301"/>
      <c r="B208" s="168" t="s">
        <v>255</v>
      </c>
      <c r="C208" s="134"/>
    </row>
    <row r="209" spans="1:3" s="94" customFormat="1" ht="21.75" customHeight="1" x14ac:dyDescent="0.35">
      <c r="A209" s="299" t="s">
        <v>67</v>
      </c>
      <c r="B209" s="171" t="s">
        <v>323</v>
      </c>
      <c r="C209" s="172"/>
    </row>
    <row r="210" spans="1:3" s="94" customFormat="1" ht="21.75" customHeight="1" x14ac:dyDescent="0.35">
      <c r="A210" s="291"/>
      <c r="B210" s="132" t="s">
        <v>319</v>
      </c>
      <c r="C210" s="158"/>
    </row>
    <row r="211" spans="1:3" s="94" customFormat="1" ht="27" customHeight="1" x14ac:dyDescent="0.35">
      <c r="A211" s="291"/>
      <c r="B211" s="132" t="s">
        <v>324</v>
      </c>
      <c r="C211" s="158"/>
    </row>
    <row r="212" spans="1:3" s="94" customFormat="1" ht="21.75" customHeight="1" x14ac:dyDescent="0.35">
      <c r="A212" s="291"/>
      <c r="B212" s="167" t="s">
        <v>325</v>
      </c>
      <c r="C212" s="123"/>
    </row>
    <row r="213" spans="1:3" s="94" customFormat="1" ht="27" customHeight="1" x14ac:dyDescent="0.35">
      <c r="A213" s="292"/>
      <c r="B213" s="168" t="s">
        <v>255</v>
      </c>
      <c r="C213" s="164"/>
    </row>
    <row r="214" spans="1:3" s="94" customFormat="1" ht="27" customHeight="1" x14ac:dyDescent="0.35">
      <c r="A214" s="302" t="s">
        <v>68</v>
      </c>
      <c r="B214" s="171" t="s">
        <v>326</v>
      </c>
      <c r="C214" s="158"/>
    </row>
    <row r="215" spans="1:3" s="94" customFormat="1" ht="27" customHeight="1" x14ac:dyDescent="0.35">
      <c r="A215" s="291"/>
      <c r="B215" s="132" t="s">
        <v>319</v>
      </c>
      <c r="C215" s="158"/>
    </row>
    <row r="216" spans="1:3" s="94" customFormat="1" ht="27" customHeight="1" x14ac:dyDescent="0.35">
      <c r="A216" s="291"/>
      <c r="B216" s="132" t="s">
        <v>327</v>
      </c>
      <c r="C216" s="158"/>
    </row>
    <row r="217" spans="1:3" s="94" customFormat="1" ht="27" customHeight="1" x14ac:dyDescent="0.35">
      <c r="A217" s="291"/>
      <c r="B217" s="167" t="s">
        <v>325</v>
      </c>
      <c r="C217" s="158"/>
    </row>
    <row r="218" spans="1:3" s="94" customFormat="1" ht="27" customHeight="1" x14ac:dyDescent="0.35">
      <c r="A218" s="291"/>
      <c r="B218" s="133" t="s">
        <v>255</v>
      </c>
      <c r="C218" s="158"/>
    </row>
    <row r="219" spans="1:3" s="94" customFormat="1" ht="27" customHeight="1" x14ac:dyDescent="0.35">
      <c r="A219" s="302" t="s">
        <v>69</v>
      </c>
      <c r="B219" s="130" t="s">
        <v>328</v>
      </c>
      <c r="C219" s="157"/>
    </row>
    <row r="220" spans="1:3" s="94" customFormat="1" ht="27" customHeight="1" x14ac:dyDescent="0.35">
      <c r="A220" s="291"/>
      <c r="B220" s="132" t="s">
        <v>319</v>
      </c>
      <c r="C220" s="158"/>
    </row>
    <row r="221" spans="1:3" s="94" customFormat="1" ht="27" customHeight="1" x14ac:dyDescent="0.35">
      <c r="A221" s="291"/>
      <c r="B221" s="132" t="s">
        <v>329</v>
      </c>
      <c r="C221" s="158"/>
    </row>
    <row r="222" spans="1:3" s="94" customFormat="1" ht="27" customHeight="1" x14ac:dyDescent="0.35">
      <c r="A222" s="291"/>
      <c r="B222" s="167" t="s">
        <v>325</v>
      </c>
      <c r="C222" s="158"/>
    </row>
    <row r="223" spans="1:3" s="94" customFormat="1" ht="27" customHeight="1" x14ac:dyDescent="0.35">
      <c r="A223" s="292"/>
      <c r="B223" s="168" t="s">
        <v>255</v>
      </c>
      <c r="C223" s="164"/>
    </row>
    <row r="224" spans="1:3" s="94" customFormat="1" ht="21.75" customHeight="1" x14ac:dyDescent="0.35">
      <c r="A224" s="300">
        <v>9.06</v>
      </c>
      <c r="B224" s="173" t="s">
        <v>330</v>
      </c>
      <c r="C224" s="174"/>
    </row>
    <row r="225" spans="1:3" s="94" customFormat="1" ht="21.75" customHeight="1" x14ac:dyDescent="0.35">
      <c r="A225" s="294"/>
      <c r="B225" s="132" t="s">
        <v>331</v>
      </c>
      <c r="C225" s="134"/>
    </row>
    <row r="226" spans="1:3" s="94" customFormat="1" ht="29.25" customHeight="1" x14ac:dyDescent="0.35">
      <c r="A226" s="298"/>
      <c r="B226" s="132" t="s">
        <v>332</v>
      </c>
      <c r="C226" s="134"/>
    </row>
    <row r="227" spans="1:3" s="94" customFormat="1" ht="21.75" customHeight="1" x14ac:dyDescent="0.35">
      <c r="A227" s="298"/>
      <c r="B227" s="167" t="s">
        <v>309</v>
      </c>
      <c r="C227" s="134"/>
    </row>
    <row r="228" spans="1:3" s="94" customFormat="1" ht="21.75" customHeight="1" x14ac:dyDescent="0.35">
      <c r="A228" s="301"/>
      <c r="B228" s="168" t="s">
        <v>255</v>
      </c>
      <c r="C228" s="170"/>
    </row>
    <row r="229" spans="1:3" s="94" customFormat="1" ht="24" customHeight="1" x14ac:dyDescent="0.35">
      <c r="A229" s="300">
        <v>9.07</v>
      </c>
      <c r="B229" s="173" t="s">
        <v>333</v>
      </c>
      <c r="C229" s="174"/>
    </row>
    <row r="230" spans="1:3" s="94" customFormat="1" ht="21.75" customHeight="1" x14ac:dyDescent="0.35">
      <c r="A230" s="294"/>
      <c r="B230" s="132" t="s">
        <v>331</v>
      </c>
      <c r="C230" s="134"/>
    </row>
    <row r="231" spans="1:3" s="94" customFormat="1" ht="31.5" customHeight="1" x14ac:dyDescent="0.35">
      <c r="A231" s="298"/>
      <c r="B231" s="132" t="s">
        <v>334</v>
      </c>
      <c r="C231" s="134"/>
    </row>
    <row r="232" spans="1:3" s="94" customFormat="1" ht="21.75" customHeight="1" x14ac:dyDescent="0.35">
      <c r="A232" s="298"/>
      <c r="B232" s="167" t="s">
        <v>309</v>
      </c>
      <c r="C232" s="134"/>
    </row>
    <row r="233" spans="1:3" s="94" customFormat="1" ht="21.75" customHeight="1" x14ac:dyDescent="0.35">
      <c r="A233" s="301"/>
      <c r="B233" s="168" t="s">
        <v>255</v>
      </c>
      <c r="C233" s="170"/>
    </row>
    <row r="234" spans="1:3" s="94" customFormat="1" ht="21.75" customHeight="1" x14ac:dyDescent="0.35">
      <c r="A234" s="300">
        <v>9.08</v>
      </c>
      <c r="B234" s="175" t="s">
        <v>335</v>
      </c>
      <c r="C234" s="176"/>
    </row>
    <row r="235" spans="1:3" s="94" customFormat="1" ht="21.75" customHeight="1" x14ac:dyDescent="0.35">
      <c r="A235" s="298"/>
      <c r="B235" s="150" t="s">
        <v>336</v>
      </c>
      <c r="C235" s="153"/>
    </row>
    <row r="236" spans="1:3" s="94" customFormat="1" ht="36" customHeight="1" x14ac:dyDescent="0.35">
      <c r="A236" s="298"/>
      <c r="B236" s="118" t="s">
        <v>337</v>
      </c>
      <c r="C236" s="153"/>
    </row>
    <row r="237" spans="1:3" s="94" customFormat="1" ht="21.75" customHeight="1" x14ac:dyDescent="0.35">
      <c r="A237" s="298"/>
      <c r="B237" s="177" t="s">
        <v>309</v>
      </c>
      <c r="C237" s="178"/>
    </row>
    <row r="238" spans="1:3" s="94" customFormat="1" ht="22.5" customHeight="1" x14ac:dyDescent="0.35">
      <c r="A238" s="298"/>
      <c r="B238" s="118" t="s">
        <v>255</v>
      </c>
      <c r="C238" s="153"/>
    </row>
    <row r="239" spans="1:3" s="94" customFormat="1" ht="26.25" customHeight="1" x14ac:dyDescent="0.35">
      <c r="A239" s="300">
        <v>9.09</v>
      </c>
      <c r="B239" s="179" t="s">
        <v>338</v>
      </c>
      <c r="C239" s="174"/>
    </row>
    <row r="240" spans="1:3" s="94" customFormat="1" ht="21.75" customHeight="1" x14ac:dyDescent="0.35">
      <c r="A240" s="298"/>
      <c r="B240" s="132" t="s">
        <v>336</v>
      </c>
      <c r="C240" s="158"/>
    </row>
    <row r="241" spans="1:3" s="94" customFormat="1" ht="31.5" customHeight="1" x14ac:dyDescent="0.35">
      <c r="A241" s="298"/>
      <c r="B241" s="133" t="s">
        <v>339</v>
      </c>
      <c r="C241" s="158"/>
    </row>
    <row r="242" spans="1:3" s="94" customFormat="1" ht="21.75" customHeight="1" x14ac:dyDescent="0.35">
      <c r="A242" s="298"/>
      <c r="B242" s="167" t="s">
        <v>309</v>
      </c>
      <c r="C242" s="123"/>
    </row>
    <row r="243" spans="1:3" s="94" customFormat="1" ht="27" customHeight="1" x14ac:dyDescent="0.35">
      <c r="A243" s="301"/>
      <c r="B243" s="118" t="s">
        <v>255</v>
      </c>
      <c r="C243" s="164"/>
    </row>
    <row r="244" spans="1:3" s="94" customFormat="1" ht="21.75" customHeight="1" x14ac:dyDescent="0.35">
      <c r="A244" s="358" t="s">
        <v>340</v>
      </c>
      <c r="B244" s="359"/>
      <c r="C244" s="360"/>
    </row>
    <row r="245" spans="1:3" s="94" customFormat="1" ht="40.25" customHeight="1" x14ac:dyDescent="0.35">
      <c r="A245" s="361" t="s">
        <v>341</v>
      </c>
      <c r="B245" s="362"/>
      <c r="C245" s="363"/>
    </row>
    <row r="246" spans="1:3" s="94" customFormat="1" ht="21.75" customHeight="1" x14ac:dyDescent="0.35">
      <c r="A246" s="303"/>
      <c r="B246" s="181"/>
      <c r="C246" s="182"/>
    </row>
    <row r="247" spans="1:3" s="94" customFormat="1" ht="27" customHeight="1" x14ac:dyDescent="0.35">
      <c r="A247" s="345" t="s">
        <v>342</v>
      </c>
      <c r="B247" s="346"/>
      <c r="C247" s="347"/>
    </row>
    <row r="248" spans="1:3" s="94" customFormat="1" ht="21.75" customHeight="1" x14ac:dyDescent="0.35">
      <c r="A248" s="304" t="s">
        <v>74</v>
      </c>
      <c r="B248" s="148" t="s">
        <v>343</v>
      </c>
      <c r="C248" s="183"/>
    </row>
    <row r="249" spans="1:3" s="94" customFormat="1" ht="21.75" customHeight="1" x14ac:dyDescent="0.35">
      <c r="A249" s="291"/>
      <c r="B249" s="150" t="s">
        <v>344</v>
      </c>
      <c r="C249" s="153"/>
    </row>
    <row r="250" spans="1:3" s="94" customFormat="1" ht="54.5" customHeight="1" x14ac:dyDescent="0.35">
      <c r="A250" s="291"/>
      <c r="B250" s="118" t="s">
        <v>345</v>
      </c>
      <c r="C250" s="153"/>
    </row>
    <row r="251" spans="1:3" s="94" customFormat="1" ht="21.75" customHeight="1" x14ac:dyDescent="0.35">
      <c r="A251" s="291"/>
      <c r="B251" s="177" t="s">
        <v>309</v>
      </c>
      <c r="C251" s="178"/>
    </row>
    <row r="252" spans="1:3" s="94" customFormat="1" ht="24" customHeight="1" x14ac:dyDescent="0.35">
      <c r="A252" s="292"/>
      <c r="B252" s="166" t="s">
        <v>255</v>
      </c>
      <c r="C252" s="155"/>
    </row>
    <row r="253" spans="1:3" s="94" customFormat="1" ht="21.75" customHeight="1" x14ac:dyDescent="0.35">
      <c r="A253" s="300">
        <v>9.11</v>
      </c>
      <c r="B253" s="184" t="s">
        <v>346</v>
      </c>
      <c r="C253" s="185"/>
    </row>
    <row r="254" spans="1:3" s="94" customFormat="1" ht="21.75" customHeight="1" x14ac:dyDescent="0.35">
      <c r="A254" s="298"/>
      <c r="B254" s="132" t="s">
        <v>336</v>
      </c>
      <c r="C254" s="186"/>
    </row>
    <row r="255" spans="1:3" s="94" customFormat="1" ht="32.25" customHeight="1" x14ac:dyDescent="0.35">
      <c r="A255" s="298"/>
      <c r="B255" s="132" t="s">
        <v>347</v>
      </c>
      <c r="C255" s="186"/>
    </row>
    <row r="256" spans="1:3" s="94" customFormat="1" ht="21.75" customHeight="1" x14ac:dyDescent="0.35">
      <c r="A256" s="298"/>
      <c r="B256" s="167" t="s">
        <v>309</v>
      </c>
      <c r="C256" s="186"/>
    </row>
    <row r="257" spans="1:3" s="94" customFormat="1" ht="21.75" customHeight="1" x14ac:dyDescent="0.35">
      <c r="A257" s="301"/>
      <c r="B257" s="166" t="s">
        <v>255</v>
      </c>
      <c r="C257" s="187"/>
    </row>
    <row r="258" spans="1:3" s="94" customFormat="1" ht="21.75" customHeight="1" x14ac:dyDescent="0.35">
      <c r="A258" s="300">
        <v>9.1199999999999992</v>
      </c>
      <c r="B258" s="184" t="s">
        <v>348</v>
      </c>
      <c r="C258" s="185"/>
    </row>
    <row r="259" spans="1:3" s="94" customFormat="1" ht="21.75" customHeight="1" x14ac:dyDescent="0.35">
      <c r="A259" s="298"/>
      <c r="B259" s="132" t="s">
        <v>336</v>
      </c>
      <c r="C259" s="186"/>
    </row>
    <row r="260" spans="1:3" s="94" customFormat="1" ht="30" customHeight="1" x14ac:dyDescent="0.35">
      <c r="A260" s="298"/>
      <c r="B260" s="132" t="s">
        <v>349</v>
      </c>
      <c r="C260" s="186"/>
    </row>
    <row r="261" spans="1:3" s="94" customFormat="1" ht="21.75" customHeight="1" x14ac:dyDescent="0.35">
      <c r="A261" s="298"/>
      <c r="B261" s="167" t="s">
        <v>309</v>
      </c>
      <c r="C261" s="186"/>
    </row>
    <row r="262" spans="1:3" s="94" customFormat="1" ht="21.75" customHeight="1" x14ac:dyDescent="0.35">
      <c r="A262" s="301"/>
      <c r="B262" s="166" t="s">
        <v>255</v>
      </c>
      <c r="C262" s="187"/>
    </row>
    <row r="263" spans="1:3" s="94" customFormat="1" ht="21.75" customHeight="1" x14ac:dyDescent="0.35">
      <c r="A263" s="300">
        <v>9.1300000000000008</v>
      </c>
      <c r="B263" s="179" t="s">
        <v>350</v>
      </c>
      <c r="C263" s="185"/>
    </row>
    <row r="264" spans="1:3" s="94" customFormat="1" ht="21.75" customHeight="1" x14ac:dyDescent="0.35">
      <c r="A264" s="298"/>
      <c r="B264" s="132" t="s">
        <v>336</v>
      </c>
      <c r="C264" s="186"/>
    </row>
    <row r="265" spans="1:3" s="94" customFormat="1" ht="36.75" customHeight="1" x14ac:dyDescent="0.35">
      <c r="A265" s="298"/>
      <c r="B265" s="132" t="s">
        <v>351</v>
      </c>
      <c r="C265" s="186"/>
    </row>
    <row r="266" spans="1:3" s="94" customFormat="1" ht="21.75" customHeight="1" x14ac:dyDescent="0.35">
      <c r="A266" s="298"/>
      <c r="B266" s="167" t="s">
        <v>309</v>
      </c>
      <c r="C266" s="186"/>
    </row>
    <row r="267" spans="1:3" s="94" customFormat="1" ht="21.75" customHeight="1" x14ac:dyDescent="0.35">
      <c r="A267" s="301"/>
      <c r="B267" s="166" t="s">
        <v>255</v>
      </c>
      <c r="C267" s="187"/>
    </row>
    <row r="268" spans="1:3" s="94" customFormat="1" ht="24" customHeight="1" x14ac:dyDescent="0.35">
      <c r="A268" s="300">
        <v>9.14</v>
      </c>
      <c r="B268" s="179" t="s">
        <v>352</v>
      </c>
      <c r="C268" s="185"/>
    </row>
    <row r="269" spans="1:3" s="94" customFormat="1" ht="24" customHeight="1" x14ac:dyDescent="0.35">
      <c r="A269" s="298"/>
      <c r="B269" s="132" t="s">
        <v>336</v>
      </c>
      <c r="C269" s="186"/>
    </row>
    <row r="270" spans="1:3" s="94" customFormat="1" ht="24" customHeight="1" x14ac:dyDescent="0.35">
      <c r="A270" s="298"/>
      <c r="B270" s="132" t="s">
        <v>353</v>
      </c>
      <c r="C270" s="186"/>
    </row>
    <row r="271" spans="1:3" x14ac:dyDescent="0.35">
      <c r="A271" s="298"/>
      <c r="B271" s="167" t="s">
        <v>309</v>
      </c>
      <c r="C271" s="186"/>
    </row>
    <row r="272" spans="1:3" x14ac:dyDescent="0.35">
      <c r="A272" s="301"/>
      <c r="B272" s="166" t="s">
        <v>255</v>
      </c>
      <c r="C272" s="187"/>
    </row>
    <row r="273" spans="1:3" x14ac:dyDescent="0.35">
      <c r="A273" s="349" t="s">
        <v>354</v>
      </c>
      <c r="B273" s="350"/>
      <c r="C273" s="351"/>
    </row>
    <row r="274" spans="1:3" x14ac:dyDescent="0.35">
      <c r="A274" s="364" t="s">
        <v>344</v>
      </c>
      <c r="B274" s="365"/>
      <c r="C274" s="366"/>
    </row>
    <row r="275" spans="1:3" ht="113.5" customHeight="1" x14ac:dyDescent="0.35">
      <c r="A275" s="361" t="s">
        <v>355</v>
      </c>
      <c r="B275" s="362"/>
      <c r="C275" s="363"/>
    </row>
    <row r="276" spans="1:3" x14ac:dyDescent="0.35">
      <c r="A276" s="367" t="s">
        <v>356</v>
      </c>
      <c r="B276" s="368"/>
      <c r="C276" s="369"/>
    </row>
    <row r="277" spans="1:3" x14ac:dyDescent="0.35">
      <c r="A277" s="299" t="s">
        <v>82</v>
      </c>
      <c r="B277" s="188" t="s">
        <v>357</v>
      </c>
      <c r="C277" s="185"/>
    </row>
    <row r="278" spans="1:3" x14ac:dyDescent="0.35">
      <c r="A278" s="298"/>
      <c r="B278" s="132" t="s">
        <v>336</v>
      </c>
      <c r="C278" s="186"/>
    </row>
    <row r="279" spans="1:3" ht="29" x14ac:dyDescent="0.35">
      <c r="A279" s="298"/>
      <c r="B279" s="132" t="s">
        <v>358</v>
      </c>
      <c r="C279" s="186"/>
    </row>
    <row r="280" spans="1:3" x14ac:dyDescent="0.35">
      <c r="A280" s="298"/>
      <c r="B280" s="167" t="s">
        <v>309</v>
      </c>
      <c r="C280" s="186"/>
    </row>
    <row r="281" spans="1:3" x14ac:dyDescent="0.35">
      <c r="A281" s="301"/>
      <c r="B281" s="166" t="s">
        <v>255</v>
      </c>
      <c r="C281" s="187"/>
    </row>
    <row r="282" spans="1:3" x14ac:dyDescent="0.35">
      <c r="A282" s="299" t="s">
        <v>83</v>
      </c>
      <c r="B282" s="188" t="s">
        <v>359</v>
      </c>
      <c r="C282" s="185"/>
    </row>
    <row r="283" spans="1:3" x14ac:dyDescent="0.35">
      <c r="A283" s="298"/>
      <c r="B283" s="132" t="s">
        <v>336</v>
      </c>
      <c r="C283" s="186"/>
    </row>
    <row r="284" spans="1:3" ht="29" x14ac:dyDescent="0.35">
      <c r="A284" s="298"/>
      <c r="B284" s="132" t="s">
        <v>360</v>
      </c>
      <c r="C284" s="186"/>
    </row>
    <row r="285" spans="1:3" x14ac:dyDescent="0.35">
      <c r="A285" s="298"/>
      <c r="B285" s="167" t="s">
        <v>309</v>
      </c>
      <c r="C285" s="186"/>
    </row>
    <row r="286" spans="1:3" x14ac:dyDescent="0.35">
      <c r="A286" s="301"/>
      <c r="B286" s="166" t="s">
        <v>255</v>
      </c>
      <c r="C286" s="187"/>
    </row>
    <row r="287" spans="1:3" x14ac:dyDescent="0.35">
      <c r="A287" s="299" t="s">
        <v>84</v>
      </c>
      <c r="B287" s="188" t="s">
        <v>361</v>
      </c>
      <c r="C287" s="185"/>
    </row>
    <row r="288" spans="1:3" x14ac:dyDescent="0.35">
      <c r="A288" s="298"/>
      <c r="B288" s="132" t="s">
        <v>336</v>
      </c>
      <c r="C288" s="186"/>
    </row>
    <row r="289" spans="1:3" ht="29" x14ac:dyDescent="0.35">
      <c r="A289" s="298"/>
      <c r="B289" s="132" t="s">
        <v>362</v>
      </c>
      <c r="C289" s="186"/>
    </row>
    <row r="290" spans="1:3" x14ac:dyDescent="0.35">
      <c r="A290" s="298"/>
      <c r="B290" s="167" t="s">
        <v>309</v>
      </c>
      <c r="C290" s="186"/>
    </row>
    <row r="291" spans="1:3" x14ac:dyDescent="0.35">
      <c r="A291" s="301"/>
      <c r="B291" s="166" t="s">
        <v>255</v>
      </c>
      <c r="C291" s="187"/>
    </row>
    <row r="292" spans="1:3" x14ac:dyDescent="0.35">
      <c r="A292" s="299" t="s">
        <v>125</v>
      </c>
      <c r="B292" s="188" t="s">
        <v>363</v>
      </c>
      <c r="C292" s="185"/>
    </row>
    <row r="293" spans="1:3" x14ac:dyDescent="0.35">
      <c r="A293" s="298"/>
      <c r="B293" s="132" t="s">
        <v>336</v>
      </c>
      <c r="C293" s="186"/>
    </row>
    <row r="294" spans="1:3" ht="29" x14ac:dyDescent="0.35">
      <c r="A294" s="298"/>
      <c r="B294" s="132" t="s">
        <v>364</v>
      </c>
      <c r="C294" s="186"/>
    </row>
    <row r="295" spans="1:3" x14ac:dyDescent="0.35">
      <c r="A295" s="298"/>
      <c r="B295" s="167" t="s">
        <v>309</v>
      </c>
      <c r="C295" s="186"/>
    </row>
    <row r="296" spans="1:3" x14ac:dyDescent="0.35">
      <c r="A296" s="301"/>
      <c r="B296" s="166" t="s">
        <v>255</v>
      </c>
      <c r="C296" s="187"/>
    </row>
    <row r="297" spans="1:3" x14ac:dyDescent="0.35">
      <c r="A297" s="299" t="s">
        <v>126</v>
      </c>
      <c r="B297" s="188" t="s">
        <v>365</v>
      </c>
      <c r="C297" s="185"/>
    </row>
    <row r="298" spans="1:3" x14ac:dyDescent="0.35">
      <c r="A298" s="298"/>
      <c r="B298" s="132" t="s">
        <v>336</v>
      </c>
      <c r="C298" s="186"/>
    </row>
    <row r="299" spans="1:3" ht="23.5" customHeight="1" x14ac:dyDescent="0.35">
      <c r="A299" s="298"/>
      <c r="B299" s="132" t="s">
        <v>366</v>
      </c>
      <c r="C299" s="186"/>
    </row>
    <row r="300" spans="1:3" x14ac:dyDescent="0.35">
      <c r="A300" s="298"/>
      <c r="B300" s="167" t="s">
        <v>309</v>
      </c>
      <c r="C300" s="186"/>
    </row>
    <row r="301" spans="1:3" x14ac:dyDescent="0.35">
      <c r="A301" s="301"/>
      <c r="B301" s="166" t="s">
        <v>255</v>
      </c>
      <c r="C301" s="187"/>
    </row>
    <row r="302" spans="1:3" x14ac:dyDescent="0.35">
      <c r="A302" s="370" t="s">
        <v>367</v>
      </c>
      <c r="B302" s="371"/>
      <c r="C302" s="372"/>
    </row>
    <row r="303" spans="1:3" ht="48.5" customHeight="1" x14ac:dyDescent="0.35">
      <c r="A303" s="361" t="s">
        <v>368</v>
      </c>
      <c r="B303" s="362"/>
      <c r="C303" s="363"/>
    </row>
    <row r="304" spans="1:3" ht="30.5" customHeight="1" x14ac:dyDescent="0.35">
      <c r="A304" s="361" t="s">
        <v>369</v>
      </c>
      <c r="B304" s="362"/>
      <c r="C304" s="363"/>
    </row>
    <row r="305" spans="1:3" ht="39.75" customHeight="1" x14ac:dyDescent="0.35">
      <c r="A305" s="361" t="s">
        <v>370</v>
      </c>
      <c r="B305" s="362"/>
      <c r="C305" s="363"/>
    </row>
    <row r="306" spans="1:3" ht="43" customHeight="1" x14ac:dyDescent="0.35">
      <c r="A306" s="345" t="s">
        <v>371</v>
      </c>
      <c r="B306" s="346"/>
      <c r="C306" s="347"/>
    </row>
    <row r="307" spans="1:3" x14ac:dyDescent="0.35">
      <c r="A307" s="299" t="s">
        <v>127</v>
      </c>
      <c r="B307" s="148" t="s">
        <v>372</v>
      </c>
      <c r="C307" s="172"/>
    </row>
    <row r="308" spans="1:3" x14ac:dyDescent="0.35">
      <c r="A308" s="298"/>
      <c r="B308" s="150" t="s">
        <v>336</v>
      </c>
      <c r="C308" s="158"/>
    </row>
    <row r="309" spans="1:3" ht="29" x14ac:dyDescent="0.35">
      <c r="A309" s="294"/>
      <c r="B309" s="150" t="s">
        <v>373</v>
      </c>
      <c r="C309" s="158"/>
    </row>
    <row r="310" spans="1:3" x14ac:dyDescent="0.35">
      <c r="A310" s="298"/>
      <c r="B310" s="177" t="s">
        <v>309</v>
      </c>
      <c r="C310" s="123"/>
    </row>
    <row r="311" spans="1:3" x14ac:dyDescent="0.35">
      <c r="A311" s="301"/>
      <c r="B311" s="166" t="s">
        <v>255</v>
      </c>
      <c r="C311" s="164"/>
    </row>
    <row r="312" spans="1:3" x14ac:dyDescent="0.35">
      <c r="A312" s="299" t="s">
        <v>128</v>
      </c>
      <c r="B312" s="148" t="s">
        <v>374</v>
      </c>
      <c r="C312" s="174"/>
    </row>
    <row r="313" spans="1:3" x14ac:dyDescent="0.35">
      <c r="A313" s="298"/>
      <c r="B313" s="150" t="s">
        <v>336</v>
      </c>
      <c r="C313" s="134"/>
    </row>
    <row r="314" spans="1:3" ht="29" x14ac:dyDescent="0.35">
      <c r="A314" s="298"/>
      <c r="B314" s="150" t="s">
        <v>375</v>
      </c>
      <c r="C314" s="134"/>
    </row>
    <row r="315" spans="1:3" x14ac:dyDescent="0.35">
      <c r="A315" s="294"/>
      <c r="B315" s="177" t="s">
        <v>309</v>
      </c>
      <c r="C315" s="117"/>
    </row>
    <row r="316" spans="1:3" x14ac:dyDescent="0.35">
      <c r="A316" s="295"/>
      <c r="B316" s="166" t="s">
        <v>255</v>
      </c>
      <c r="C316" s="146"/>
    </row>
    <row r="317" spans="1:3" x14ac:dyDescent="0.35">
      <c r="A317" s="299" t="s">
        <v>129</v>
      </c>
      <c r="B317" s="148" t="s">
        <v>376</v>
      </c>
      <c r="C317" s="174"/>
    </row>
    <row r="318" spans="1:3" x14ac:dyDescent="0.35">
      <c r="A318" s="298"/>
      <c r="B318" s="150" t="s">
        <v>336</v>
      </c>
      <c r="C318" s="134"/>
    </row>
    <row r="319" spans="1:3" ht="29" x14ac:dyDescent="0.35">
      <c r="A319" s="298"/>
      <c r="B319" s="150" t="s">
        <v>377</v>
      </c>
      <c r="C319" s="134"/>
    </row>
    <row r="320" spans="1:3" x14ac:dyDescent="0.35">
      <c r="A320" s="298"/>
      <c r="B320" s="177" t="s">
        <v>309</v>
      </c>
      <c r="C320" s="134"/>
    </row>
    <row r="321" spans="1:3" x14ac:dyDescent="0.35">
      <c r="A321" s="298"/>
      <c r="B321" s="118" t="s">
        <v>255</v>
      </c>
      <c r="C321" s="134"/>
    </row>
    <row r="322" spans="1:3" x14ac:dyDescent="0.35">
      <c r="A322" s="299" t="s">
        <v>129</v>
      </c>
      <c r="B322" s="189" t="s">
        <v>378</v>
      </c>
      <c r="C322" s="174"/>
    </row>
    <row r="323" spans="1:3" x14ac:dyDescent="0.35">
      <c r="A323" s="298"/>
      <c r="B323" s="150" t="s">
        <v>336</v>
      </c>
      <c r="C323" s="134"/>
    </row>
    <row r="324" spans="1:3" ht="43.5" x14ac:dyDescent="0.35">
      <c r="A324" s="298"/>
      <c r="B324" s="190" t="s">
        <v>379</v>
      </c>
      <c r="C324" s="134"/>
    </row>
    <row r="325" spans="1:3" s="94" customFormat="1" ht="36.25" customHeight="1" x14ac:dyDescent="0.35">
      <c r="A325" s="298"/>
      <c r="B325" s="191" t="s">
        <v>380</v>
      </c>
      <c r="C325" s="134"/>
    </row>
    <row r="326" spans="1:3" s="94" customFormat="1" ht="33.5" customHeight="1" x14ac:dyDescent="0.35">
      <c r="A326" s="298"/>
      <c r="B326" s="191" t="s">
        <v>381</v>
      </c>
      <c r="C326" s="134"/>
    </row>
    <row r="327" spans="1:3" s="94" customFormat="1" ht="36.75" customHeight="1" x14ac:dyDescent="0.35">
      <c r="A327" s="25"/>
      <c r="B327" s="191" t="s">
        <v>382</v>
      </c>
      <c r="C327" s="192"/>
    </row>
    <row r="328" spans="1:3" s="94" customFormat="1" ht="37.25" customHeight="1" x14ac:dyDescent="0.35">
      <c r="A328" s="25"/>
      <c r="B328" s="190" t="s">
        <v>383</v>
      </c>
      <c r="C328" s="192"/>
    </row>
    <row r="329" spans="1:3" s="94" customFormat="1" ht="21.75" customHeight="1" x14ac:dyDescent="0.35">
      <c r="A329" s="25"/>
      <c r="B329" s="177" t="s">
        <v>309</v>
      </c>
      <c r="C329" s="192"/>
    </row>
    <row r="330" spans="1:3" s="94" customFormat="1" ht="21.4" customHeight="1" x14ac:dyDescent="0.35">
      <c r="A330" s="13"/>
      <c r="B330" s="166" t="s">
        <v>255</v>
      </c>
      <c r="C330" s="193"/>
    </row>
    <row r="331" spans="1:3" x14ac:dyDescent="0.35">
      <c r="A331" s="299" t="s">
        <v>130</v>
      </c>
      <c r="B331" s="179" t="s">
        <v>384</v>
      </c>
      <c r="C331" s="185"/>
    </row>
    <row r="332" spans="1:3" x14ac:dyDescent="0.35">
      <c r="A332" s="298"/>
      <c r="B332" s="132" t="s">
        <v>336</v>
      </c>
      <c r="C332" s="186"/>
    </row>
    <row r="333" spans="1:3" x14ac:dyDescent="0.35">
      <c r="A333" s="298"/>
      <c r="B333" s="132" t="s">
        <v>385</v>
      </c>
      <c r="C333" s="186"/>
    </row>
    <row r="334" spans="1:3" x14ac:dyDescent="0.35">
      <c r="A334" s="298"/>
      <c r="B334" s="167" t="s">
        <v>309</v>
      </c>
      <c r="C334" s="186"/>
    </row>
    <row r="335" spans="1:3" x14ac:dyDescent="0.35">
      <c r="A335" s="301"/>
      <c r="B335" s="166" t="s">
        <v>255</v>
      </c>
      <c r="C335" s="187"/>
    </row>
    <row r="336" spans="1:3" x14ac:dyDescent="0.35">
      <c r="A336" s="299" t="s">
        <v>386</v>
      </c>
      <c r="B336" s="179" t="s">
        <v>387</v>
      </c>
      <c r="C336" s="185"/>
    </row>
    <row r="337" spans="1:3" x14ac:dyDescent="0.35">
      <c r="A337" s="298"/>
      <c r="B337" s="132" t="s">
        <v>336</v>
      </c>
      <c r="C337" s="186"/>
    </row>
    <row r="338" spans="1:3" ht="104" x14ac:dyDescent="0.35">
      <c r="A338" s="298"/>
      <c r="B338" s="194" t="s">
        <v>388</v>
      </c>
      <c r="C338" s="186"/>
    </row>
    <row r="339" spans="1:3" x14ac:dyDescent="0.35">
      <c r="A339" s="298"/>
      <c r="B339" s="167" t="s">
        <v>309</v>
      </c>
      <c r="C339" s="186"/>
    </row>
    <row r="340" spans="1:3" s="94" customFormat="1" ht="21.75" customHeight="1" x14ac:dyDescent="0.35">
      <c r="A340" s="301"/>
      <c r="B340" s="166" t="s">
        <v>255</v>
      </c>
      <c r="C340" s="187"/>
    </row>
    <row r="341" spans="1:3" s="94" customFormat="1" ht="21.75" customHeight="1" x14ac:dyDescent="0.35">
      <c r="A341" s="300">
        <v>9.25</v>
      </c>
      <c r="B341" s="175" t="s">
        <v>389</v>
      </c>
      <c r="C341" s="174"/>
    </row>
    <row r="342" spans="1:3" s="94" customFormat="1" ht="21.75" customHeight="1" x14ac:dyDescent="0.35">
      <c r="A342" s="294"/>
      <c r="B342" s="150" t="s">
        <v>308</v>
      </c>
      <c r="C342" s="117"/>
    </row>
    <row r="343" spans="1:3" s="94" customFormat="1" ht="79.5" customHeight="1" x14ac:dyDescent="0.35">
      <c r="A343" s="294"/>
      <c r="B343" s="194" t="s">
        <v>390</v>
      </c>
      <c r="C343" s="117"/>
    </row>
    <row r="344" spans="1:3" s="94" customFormat="1" ht="21.75" customHeight="1" x14ac:dyDescent="0.35">
      <c r="A344" s="294"/>
      <c r="B344" s="177" t="s">
        <v>309</v>
      </c>
      <c r="C344" s="117"/>
    </row>
    <row r="345" spans="1:3" s="94" customFormat="1" ht="21.75" customHeight="1" x14ac:dyDescent="0.35">
      <c r="A345" s="295"/>
      <c r="B345" s="118" t="s">
        <v>255</v>
      </c>
      <c r="C345" s="146"/>
    </row>
    <row r="346" spans="1:3" x14ac:dyDescent="0.35">
      <c r="A346" s="305">
        <v>9.26</v>
      </c>
      <c r="B346" s="195" t="s">
        <v>391</v>
      </c>
      <c r="C346" s="176"/>
    </row>
    <row r="347" spans="1:3" x14ac:dyDescent="0.35">
      <c r="A347" s="306"/>
      <c r="B347" s="150" t="s">
        <v>308</v>
      </c>
      <c r="C347" s="196"/>
    </row>
    <row r="348" spans="1:3" ht="29" x14ac:dyDescent="0.35">
      <c r="A348" s="306"/>
      <c r="B348" s="197" t="s">
        <v>392</v>
      </c>
      <c r="C348" s="196"/>
    </row>
    <row r="349" spans="1:3" x14ac:dyDescent="0.35">
      <c r="A349" s="306"/>
      <c r="B349" s="177" t="s">
        <v>309</v>
      </c>
      <c r="C349" s="196"/>
    </row>
    <row r="350" spans="1:3" x14ac:dyDescent="0.35">
      <c r="A350" s="307"/>
      <c r="B350" s="166" t="s">
        <v>255</v>
      </c>
      <c r="C350" s="198"/>
    </row>
    <row r="351" spans="1:3" x14ac:dyDescent="0.35">
      <c r="A351" s="305">
        <v>9.27</v>
      </c>
      <c r="B351" s="189" t="s">
        <v>393</v>
      </c>
      <c r="C351" s="176"/>
    </row>
    <row r="352" spans="1:3" x14ac:dyDescent="0.35">
      <c r="A352" s="306"/>
      <c r="B352" s="150" t="s">
        <v>307</v>
      </c>
      <c r="C352" s="196"/>
    </row>
    <row r="353" spans="1:3" x14ac:dyDescent="0.35">
      <c r="A353" s="306"/>
      <c r="B353" s="199" t="s">
        <v>394</v>
      </c>
      <c r="C353" s="196"/>
    </row>
    <row r="354" spans="1:3" x14ac:dyDescent="0.35">
      <c r="A354" s="306"/>
      <c r="B354" s="177" t="s">
        <v>254</v>
      </c>
      <c r="C354" s="196"/>
    </row>
    <row r="355" spans="1:3" x14ac:dyDescent="0.35">
      <c r="A355" s="306"/>
      <c r="B355" s="118" t="s">
        <v>255</v>
      </c>
      <c r="C355" s="196"/>
    </row>
    <row r="356" spans="1:3" x14ac:dyDescent="0.35">
      <c r="A356" s="300">
        <v>9.2799999999999994</v>
      </c>
      <c r="B356" s="200" t="s">
        <v>395</v>
      </c>
      <c r="C356" s="174"/>
    </row>
    <row r="357" spans="1:3" x14ac:dyDescent="0.35">
      <c r="A357" s="294"/>
      <c r="B357" s="163" t="s">
        <v>285</v>
      </c>
      <c r="C357" s="117"/>
    </row>
    <row r="358" spans="1:3" ht="29" x14ac:dyDescent="0.35">
      <c r="A358" s="294"/>
      <c r="B358" s="201" t="s">
        <v>396</v>
      </c>
      <c r="C358" s="117"/>
    </row>
    <row r="359" spans="1:3" ht="29" x14ac:dyDescent="0.35">
      <c r="A359" s="294"/>
      <c r="B359" s="180" t="s">
        <v>397</v>
      </c>
      <c r="C359" s="117"/>
    </row>
    <row r="360" spans="1:3" ht="29" x14ac:dyDescent="0.35">
      <c r="A360" s="294"/>
      <c r="B360" s="180" t="s">
        <v>398</v>
      </c>
      <c r="C360" s="117"/>
    </row>
    <row r="361" spans="1:3" x14ac:dyDescent="0.35">
      <c r="A361" s="289"/>
      <c r="B361" s="180"/>
      <c r="C361" s="99"/>
    </row>
    <row r="362" spans="1:3" x14ac:dyDescent="0.35">
      <c r="A362" s="40"/>
      <c r="B362" s="202" t="s">
        <v>399</v>
      </c>
      <c r="C362" s="203"/>
    </row>
  </sheetData>
  <mergeCells count="21">
    <mergeCell ref="A304:C304"/>
    <mergeCell ref="A305:C305"/>
    <mergeCell ref="A306:C306"/>
    <mergeCell ref="A273:C273"/>
    <mergeCell ref="A274:C274"/>
    <mergeCell ref="A275:C275"/>
    <mergeCell ref="A276:C276"/>
    <mergeCell ref="A302:C302"/>
    <mergeCell ref="A303:C303"/>
    <mergeCell ref="A247:C247"/>
    <mergeCell ref="A1:C1"/>
    <mergeCell ref="A191:C191"/>
    <mergeCell ref="A192:C192"/>
    <mergeCell ref="A193:C193"/>
    <mergeCell ref="A194:C194"/>
    <mergeCell ref="A195:C195"/>
    <mergeCell ref="A196:C196"/>
    <mergeCell ref="A197:C197"/>
    <mergeCell ref="A198:C198"/>
    <mergeCell ref="A244:C244"/>
    <mergeCell ref="A245:C245"/>
  </mergeCells>
  <phoneticPr fontId="1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sheetPr>
  <dimension ref="A1:F83"/>
  <sheetViews>
    <sheetView zoomScale="80" zoomScaleNormal="80" workbookViewId="0">
      <selection activeCell="A72" sqref="A72:XFD72"/>
    </sheetView>
  </sheetViews>
  <sheetFormatPr baseColWidth="10" defaultColWidth="9.08984375" defaultRowHeight="14.5" x14ac:dyDescent="0.35"/>
  <cols>
    <col min="1" max="1" width="10.6328125" style="42" customWidth="1"/>
    <col min="2" max="2" width="52.6328125" style="1" customWidth="1"/>
    <col min="3" max="4" width="10.6328125" style="16" customWidth="1"/>
    <col min="5" max="6" width="13.6328125" style="16" customWidth="1"/>
    <col min="7" max="16384" width="9.08984375" style="1"/>
  </cols>
  <sheetData>
    <row r="1" spans="1:6" ht="40" customHeight="1" x14ac:dyDescent="0.35">
      <c r="A1" s="333" t="s">
        <v>158</v>
      </c>
      <c r="B1" s="333"/>
      <c r="C1" s="333"/>
      <c r="D1" s="333"/>
      <c r="E1" s="333"/>
      <c r="F1" s="333"/>
    </row>
    <row r="2" spans="1:6" ht="15" customHeight="1" x14ac:dyDescent="0.35">
      <c r="A2" s="340" t="s">
        <v>458</v>
      </c>
      <c r="B2" s="340"/>
      <c r="C2" s="340"/>
      <c r="D2" s="340"/>
      <c r="E2" s="340"/>
      <c r="F2" s="340"/>
    </row>
    <row r="3" spans="1:6" ht="30" customHeight="1" x14ac:dyDescent="0.35">
      <c r="A3" s="334" t="s">
        <v>160</v>
      </c>
      <c r="B3" s="335"/>
      <c r="C3" s="335"/>
      <c r="D3" s="335"/>
      <c r="E3" s="335"/>
      <c r="F3" s="336"/>
    </row>
    <row r="4" spans="1:6" ht="20" customHeight="1" x14ac:dyDescent="0.35">
      <c r="A4" s="337" t="s">
        <v>249</v>
      </c>
      <c r="B4" s="338"/>
      <c r="C4" s="338"/>
      <c r="D4" s="338"/>
      <c r="E4" s="338"/>
      <c r="F4" s="339"/>
    </row>
    <row r="5" spans="1:6" ht="40" customHeight="1" x14ac:dyDescent="0.35">
      <c r="A5" s="245" t="s">
        <v>0</v>
      </c>
      <c r="B5" s="246" t="s">
        <v>1</v>
      </c>
      <c r="C5" s="247" t="s">
        <v>14</v>
      </c>
      <c r="D5" s="246" t="s">
        <v>2</v>
      </c>
      <c r="E5" s="233" t="s">
        <v>12</v>
      </c>
      <c r="F5" s="233" t="s">
        <v>13</v>
      </c>
    </row>
    <row r="6" spans="1:6" ht="30" customHeight="1" x14ac:dyDescent="0.35">
      <c r="A6" s="241" t="s">
        <v>11</v>
      </c>
      <c r="B6" s="242" t="s">
        <v>10</v>
      </c>
      <c r="C6" s="243"/>
      <c r="D6" s="243"/>
      <c r="E6" s="243"/>
      <c r="F6" s="243"/>
    </row>
    <row r="7" spans="1:6" s="5" customFormat="1" ht="15" customHeight="1" x14ac:dyDescent="0.35">
      <c r="A7" s="11"/>
      <c r="B7" s="26"/>
      <c r="C7" s="11"/>
      <c r="D7" s="11"/>
      <c r="E7" s="11"/>
      <c r="F7" s="47"/>
    </row>
    <row r="8" spans="1:6" ht="30" customHeight="1" x14ac:dyDescent="0.35">
      <c r="A8" s="241" t="s">
        <v>16</v>
      </c>
      <c r="B8" s="242" t="s">
        <v>15</v>
      </c>
      <c r="C8" s="243"/>
      <c r="D8" s="243"/>
      <c r="E8" s="243"/>
      <c r="F8" s="243"/>
    </row>
    <row r="9" spans="1:6" ht="18" customHeight="1" x14ac:dyDescent="0.35">
      <c r="A9" s="36" t="s">
        <v>17</v>
      </c>
      <c r="B9" s="4" t="s">
        <v>9</v>
      </c>
      <c r="C9" s="13" t="s">
        <v>4</v>
      </c>
      <c r="D9" s="13">
        <f>'LOGEMENT MANAGEMENT VILLA 1'!D9*0.9</f>
        <v>23.220000000000002</v>
      </c>
      <c r="E9" s="56"/>
      <c r="F9" s="21">
        <f t="shared" ref="F9:F17" si="0">D9*E9</f>
        <v>0</v>
      </c>
    </row>
    <row r="10" spans="1:6" ht="18" customHeight="1" x14ac:dyDescent="0.35">
      <c r="A10" s="36" t="s">
        <v>18</v>
      </c>
      <c r="B10" s="2" t="s">
        <v>5</v>
      </c>
      <c r="C10" s="14" t="s">
        <v>4</v>
      </c>
      <c r="D10" s="13">
        <f>'LOGEMENT MANAGEMENT VILLA 1'!D10*0.9</f>
        <v>53.171999999999997</v>
      </c>
      <c r="E10" s="56"/>
      <c r="F10" s="21">
        <f t="shared" si="0"/>
        <v>0</v>
      </c>
    </row>
    <row r="11" spans="1:6" ht="18" customHeight="1" x14ac:dyDescent="0.35">
      <c r="A11" s="36" t="s">
        <v>19</v>
      </c>
      <c r="B11" s="12" t="s">
        <v>95</v>
      </c>
      <c r="C11" s="14" t="s">
        <v>4</v>
      </c>
      <c r="D11" s="13">
        <f>'LOGEMENT MANAGEMENT VILLA 1'!D11*0.9</f>
        <v>2.3220000000000001</v>
      </c>
      <c r="E11" s="56"/>
      <c r="F11" s="21">
        <f t="shared" si="0"/>
        <v>0</v>
      </c>
    </row>
    <row r="12" spans="1:6" ht="32.15" customHeight="1" x14ac:dyDescent="0.35">
      <c r="A12" s="36" t="s">
        <v>20</v>
      </c>
      <c r="B12" s="12" t="s">
        <v>123</v>
      </c>
      <c r="C12" s="14" t="s">
        <v>4</v>
      </c>
      <c r="D12" s="13">
        <f>'LOGEMENT MANAGEMENT VILLA 1'!D12*0.9</f>
        <v>9.2880000000000003</v>
      </c>
      <c r="E12" s="56"/>
      <c r="F12" s="21">
        <f t="shared" si="0"/>
        <v>0</v>
      </c>
    </row>
    <row r="13" spans="1:6" ht="18" customHeight="1" x14ac:dyDescent="0.35">
      <c r="A13" s="36" t="s">
        <v>21</v>
      </c>
      <c r="B13" s="2" t="s">
        <v>100</v>
      </c>
      <c r="C13" s="14" t="s">
        <v>4</v>
      </c>
      <c r="D13" s="13">
        <f>'LOGEMENT MANAGEMENT VILLA 1'!D13*0.9</f>
        <v>19.899000000000001</v>
      </c>
      <c r="E13" s="56"/>
      <c r="F13" s="21">
        <f t="shared" si="0"/>
        <v>0</v>
      </c>
    </row>
    <row r="14" spans="1:6" ht="32.15" customHeight="1" x14ac:dyDescent="0.35">
      <c r="A14" s="36" t="s">
        <v>22</v>
      </c>
      <c r="B14" s="12" t="s">
        <v>117</v>
      </c>
      <c r="C14" s="14" t="s">
        <v>4</v>
      </c>
      <c r="D14" s="13">
        <f>'LOGEMENT MANAGEMENT VILLA 1'!D14*0.9</f>
        <v>5.4</v>
      </c>
      <c r="E14" s="56"/>
      <c r="F14" s="21">
        <f t="shared" si="0"/>
        <v>0</v>
      </c>
    </row>
    <row r="15" spans="1:6" ht="32.15" customHeight="1" x14ac:dyDescent="0.35">
      <c r="A15" s="36" t="s">
        <v>23</v>
      </c>
      <c r="B15" s="12" t="s">
        <v>116</v>
      </c>
      <c r="C15" s="14" t="s">
        <v>4</v>
      </c>
      <c r="D15" s="13">
        <f>'LOGEMENT MANAGEMENT VILLA 1'!D15*0.9</f>
        <v>7.5960000000000001</v>
      </c>
      <c r="E15" s="56"/>
      <c r="F15" s="21">
        <f t="shared" si="0"/>
        <v>0</v>
      </c>
    </row>
    <row r="16" spans="1:6" ht="32.15" customHeight="1" x14ac:dyDescent="0.35">
      <c r="A16" s="36" t="s">
        <v>24</v>
      </c>
      <c r="B16" s="17" t="s">
        <v>114</v>
      </c>
      <c r="C16" s="15" t="s">
        <v>4</v>
      </c>
      <c r="D16" s="13">
        <f>'LOGEMENT MANAGEMENT VILLA 1'!D16*0.9</f>
        <v>2.7360000000000002</v>
      </c>
      <c r="E16" s="56"/>
      <c r="F16" s="21">
        <f t="shared" si="0"/>
        <v>0</v>
      </c>
    </row>
    <row r="17" spans="1:6" ht="18" customHeight="1" x14ac:dyDescent="0.35">
      <c r="A17" s="37" t="s">
        <v>25</v>
      </c>
      <c r="B17" s="22" t="s">
        <v>26</v>
      </c>
      <c r="C17" s="23" t="s">
        <v>3</v>
      </c>
      <c r="D17" s="13">
        <f>'LOGEMENT MANAGEMENT VILLA 1'!D17*0.9</f>
        <v>0.9</v>
      </c>
      <c r="E17" s="57"/>
      <c r="F17" s="46">
        <f t="shared" si="0"/>
        <v>0</v>
      </c>
    </row>
    <row r="18" spans="1:6" s="5" customFormat="1" ht="30" customHeight="1" x14ac:dyDescent="0.35">
      <c r="A18" s="344" t="s">
        <v>27</v>
      </c>
      <c r="B18" s="344"/>
      <c r="C18" s="344"/>
      <c r="D18" s="344"/>
      <c r="E18" s="344"/>
      <c r="F18" s="248">
        <f>SUM(F9:F17)</f>
        <v>0</v>
      </c>
    </row>
    <row r="19" spans="1:6" s="5" customFormat="1" ht="15" customHeight="1" x14ac:dyDescent="0.35">
      <c r="A19" s="11"/>
      <c r="B19" s="26"/>
      <c r="C19" s="11"/>
      <c r="D19" s="11"/>
      <c r="E19" s="11"/>
      <c r="F19" s="52"/>
    </row>
    <row r="20" spans="1:6" ht="30" customHeight="1" x14ac:dyDescent="0.35">
      <c r="A20" s="241" t="s">
        <v>28</v>
      </c>
      <c r="B20" s="242" t="s">
        <v>94</v>
      </c>
      <c r="C20" s="243"/>
      <c r="D20" s="243"/>
      <c r="E20" s="243"/>
      <c r="F20" s="243"/>
    </row>
    <row r="21" spans="1:6" ht="18" customHeight="1" x14ac:dyDescent="0.35">
      <c r="A21" s="36" t="s">
        <v>29</v>
      </c>
      <c r="B21" s="18" t="s">
        <v>102</v>
      </c>
      <c r="C21" s="13" t="s">
        <v>4</v>
      </c>
      <c r="D21" s="13">
        <f>'LOGEMENT MANAGEMENT VILLA 1'!D21*0.9</f>
        <v>29.848500000000001</v>
      </c>
      <c r="E21" s="56"/>
      <c r="F21" s="21">
        <f t="shared" ref="F21:F26" si="1">D21*E21</f>
        <v>0</v>
      </c>
    </row>
    <row r="22" spans="1:6" ht="29.5" customHeight="1" x14ac:dyDescent="0.35">
      <c r="A22" s="36"/>
      <c r="B22" s="19" t="s">
        <v>165</v>
      </c>
      <c r="C22" s="13"/>
      <c r="D22" s="13">
        <f>'LOGEMENT MANAGEMENT VILLA 1'!D22*0.9</f>
        <v>0.54</v>
      </c>
      <c r="E22" s="56"/>
      <c r="F22" s="21">
        <f t="shared" si="1"/>
        <v>0</v>
      </c>
    </row>
    <row r="23" spans="1:6" ht="32.15" customHeight="1" x14ac:dyDescent="0.35">
      <c r="A23" s="36" t="s">
        <v>30</v>
      </c>
      <c r="B23" s="19" t="s">
        <v>135</v>
      </c>
      <c r="C23" s="14" t="s">
        <v>4</v>
      </c>
      <c r="D23" s="13">
        <f>'LOGEMENT MANAGEMENT VILLA 1'!D23*0.9</f>
        <v>2.16</v>
      </c>
      <c r="E23" s="56"/>
      <c r="F23" s="21">
        <f t="shared" si="1"/>
        <v>0</v>
      </c>
    </row>
    <row r="24" spans="1:6" ht="32.15" customHeight="1" x14ac:dyDescent="0.35">
      <c r="A24" s="36" t="s">
        <v>31</v>
      </c>
      <c r="B24" s="19" t="s">
        <v>154</v>
      </c>
      <c r="C24" s="14" t="s">
        <v>4</v>
      </c>
      <c r="D24" s="13">
        <f>'LOGEMENT MANAGEMENT VILLA 1'!D24*0.9</f>
        <v>1.1700000000000002</v>
      </c>
      <c r="E24" s="56"/>
      <c r="F24" s="21">
        <f t="shared" si="1"/>
        <v>0</v>
      </c>
    </row>
    <row r="25" spans="1:6" ht="32.15" customHeight="1" x14ac:dyDescent="0.35">
      <c r="A25" s="36" t="s">
        <v>32</v>
      </c>
      <c r="B25" s="7" t="s">
        <v>136</v>
      </c>
      <c r="C25" s="14" t="s">
        <v>4</v>
      </c>
      <c r="D25" s="13">
        <f>'LOGEMENT MANAGEMENT VILLA 1'!D25*0.9</f>
        <v>3.1859999999999999</v>
      </c>
      <c r="E25" s="56"/>
      <c r="F25" s="21">
        <f t="shared" si="1"/>
        <v>0</v>
      </c>
    </row>
    <row r="26" spans="1:6" ht="32.15" customHeight="1" x14ac:dyDescent="0.35">
      <c r="A26" s="37" t="s">
        <v>33</v>
      </c>
      <c r="B26" s="19" t="s">
        <v>137</v>
      </c>
      <c r="C26" s="15" t="s">
        <v>7</v>
      </c>
      <c r="D26" s="13">
        <f>'LOGEMENT MANAGEMENT VILLA 1'!D26*0.9</f>
        <v>397.98</v>
      </c>
      <c r="E26" s="57"/>
      <c r="F26" s="46">
        <f t="shared" si="1"/>
        <v>0</v>
      </c>
    </row>
    <row r="27" spans="1:6" s="5" customFormat="1" ht="30" customHeight="1" x14ac:dyDescent="0.35">
      <c r="A27" s="344" t="s">
        <v>93</v>
      </c>
      <c r="B27" s="344"/>
      <c r="C27" s="344"/>
      <c r="D27" s="344"/>
      <c r="E27" s="344"/>
      <c r="F27" s="240">
        <f>SUM(F21:F26)</f>
        <v>0</v>
      </c>
    </row>
    <row r="28" spans="1:6" s="5" customFormat="1" ht="15" customHeight="1" x14ac:dyDescent="0.35">
      <c r="A28" s="38"/>
      <c r="B28" s="1"/>
      <c r="C28" s="16"/>
      <c r="D28" s="16"/>
      <c r="E28" s="47"/>
      <c r="F28" s="47"/>
    </row>
    <row r="29" spans="1:6" ht="30" customHeight="1" x14ac:dyDescent="0.35">
      <c r="A29" s="241" t="s">
        <v>37</v>
      </c>
      <c r="B29" s="242" t="s">
        <v>92</v>
      </c>
      <c r="C29" s="243"/>
      <c r="D29" s="243"/>
      <c r="E29" s="243"/>
      <c r="F29" s="243"/>
    </row>
    <row r="30" spans="1:6" ht="18" customHeight="1" x14ac:dyDescent="0.35">
      <c r="A30" s="36" t="s">
        <v>38</v>
      </c>
      <c r="B30" s="3" t="s">
        <v>103</v>
      </c>
      <c r="C30" s="13" t="s">
        <v>6</v>
      </c>
      <c r="D30" s="13">
        <v>194.4</v>
      </c>
      <c r="E30" s="56"/>
      <c r="F30" s="21">
        <f>D30*E30</f>
        <v>0</v>
      </c>
    </row>
    <row r="31" spans="1:6" ht="18" customHeight="1" x14ac:dyDescent="0.35">
      <c r="A31" s="36" t="s">
        <v>39</v>
      </c>
      <c r="B31" s="8" t="s">
        <v>104</v>
      </c>
      <c r="C31" s="14" t="s">
        <v>6</v>
      </c>
      <c r="D31" s="13">
        <v>300</v>
      </c>
      <c r="E31" s="56"/>
      <c r="F31" s="21">
        <f>D31*E31</f>
        <v>0</v>
      </c>
    </row>
    <row r="32" spans="1:6" ht="18" customHeight="1" x14ac:dyDescent="0.35">
      <c r="A32" s="36" t="s">
        <v>40</v>
      </c>
      <c r="B32" s="7" t="s">
        <v>96</v>
      </c>
      <c r="C32" s="14" t="s">
        <v>7</v>
      </c>
      <c r="D32" s="13">
        <v>133.03</v>
      </c>
      <c r="E32" s="56"/>
      <c r="F32" s="21">
        <f>D32*E32</f>
        <v>0</v>
      </c>
    </row>
    <row r="33" spans="1:6" ht="18" customHeight="1" x14ac:dyDescent="0.35">
      <c r="A33" s="36" t="s">
        <v>41</v>
      </c>
      <c r="B33" s="7" t="s">
        <v>155</v>
      </c>
      <c r="C33" s="14" t="s">
        <v>6</v>
      </c>
      <c r="D33" s="13">
        <v>20</v>
      </c>
      <c r="E33" s="56"/>
      <c r="F33" s="21"/>
    </row>
    <row r="34" spans="1:6" ht="18" customHeight="1" x14ac:dyDescent="0.35">
      <c r="A34" s="36" t="s">
        <v>132</v>
      </c>
      <c r="B34" s="7" t="s">
        <v>133</v>
      </c>
      <c r="C34" s="14" t="s">
        <v>6</v>
      </c>
      <c r="D34" s="13">
        <v>44.68</v>
      </c>
      <c r="E34" s="56"/>
      <c r="F34" s="21">
        <f>D34*E34</f>
        <v>0</v>
      </c>
    </row>
    <row r="35" spans="1:6" ht="32.15" customHeight="1" x14ac:dyDescent="0.35">
      <c r="A35" s="36" t="s">
        <v>143</v>
      </c>
      <c r="B35" s="19" t="s">
        <v>150</v>
      </c>
      <c r="C35" s="31" t="s">
        <v>7</v>
      </c>
      <c r="D35" s="33">
        <v>110.65</v>
      </c>
      <c r="E35" s="60"/>
      <c r="F35" s="46">
        <f>D35*E35</f>
        <v>0</v>
      </c>
    </row>
    <row r="36" spans="1:6" ht="30" customHeight="1" x14ac:dyDescent="0.35">
      <c r="A36" s="344" t="s">
        <v>91</v>
      </c>
      <c r="B36" s="344"/>
      <c r="C36" s="344"/>
      <c r="D36" s="344"/>
      <c r="E36" s="344"/>
      <c r="F36" s="240">
        <f>SUM(F30:F35)</f>
        <v>0</v>
      </c>
    </row>
    <row r="37" spans="1:6" ht="15" customHeight="1" x14ac:dyDescent="0.35">
      <c r="A37" s="38"/>
      <c r="E37" s="47"/>
      <c r="F37" s="47"/>
    </row>
    <row r="38" spans="1:6" ht="30" customHeight="1" x14ac:dyDescent="0.35">
      <c r="A38" s="241" t="s">
        <v>42</v>
      </c>
      <c r="B38" s="242" t="s">
        <v>90</v>
      </c>
      <c r="C38" s="243"/>
      <c r="D38" s="243"/>
      <c r="E38" s="243"/>
      <c r="F38" s="243"/>
    </row>
    <row r="39" spans="1:6" ht="32.15" customHeight="1" x14ac:dyDescent="0.35">
      <c r="A39" s="41" t="s">
        <v>44</v>
      </c>
      <c r="B39" s="17" t="s">
        <v>106</v>
      </c>
      <c r="C39" s="15" t="s">
        <v>7</v>
      </c>
      <c r="D39" s="14">
        <f>'LOGEMENT MANAGEMENT VILLA 1'!D39*0.9</f>
        <v>5.3010000000000002</v>
      </c>
      <c r="E39" s="59"/>
      <c r="F39" s="50">
        <f>D39*E39</f>
        <v>0</v>
      </c>
    </row>
    <row r="40" spans="1:6" ht="20" customHeight="1" x14ac:dyDescent="0.35">
      <c r="A40" s="41" t="s">
        <v>144</v>
      </c>
      <c r="B40" s="6" t="s">
        <v>107</v>
      </c>
      <c r="C40" s="15" t="s">
        <v>7</v>
      </c>
      <c r="D40" s="14">
        <f>'LOGEMENT MANAGEMENT VILLA 1'!D40*0.9</f>
        <v>20.465999999999998</v>
      </c>
      <c r="E40" s="59"/>
      <c r="F40" s="50">
        <f>D40*E40</f>
        <v>0</v>
      </c>
    </row>
    <row r="41" spans="1:6" s="5" customFormat="1" ht="30" customHeight="1" x14ac:dyDescent="0.35">
      <c r="A41" s="344" t="s">
        <v>89</v>
      </c>
      <c r="B41" s="344"/>
      <c r="C41" s="344"/>
      <c r="D41" s="344"/>
      <c r="E41" s="344"/>
      <c r="F41" s="240">
        <f>SUM(F39:F40)</f>
        <v>0</v>
      </c>
    </row>
    <row r="42" spans="1:6" ht="15" customHeight="1" x14ac:dyDescent="0.35">
      <c r="A42" s="38"/>
      <c r="E42" s="47"/>
      <c r="F42" s="47"/>
    </row>
    <row r="43" spans="1:6" ht="30" customHeight="1" x14ac:dyDescent="0.35">
      <c r="A43" s="241" t="s">
        <v>45</v>
      </c>
      <c r="B43" s="242" t="s">
        <v>46</v>
      </c>
      <c r="C43" s="243"/>
      <c r="D43" s="243"/>
      <c r="E43" s="243"/>
      <c r="F43" s="243"/>
    </row>
    <row r="44" spans="1:6" ht="18" customHeight="1" x14ac:dyDescent="0.35">
      <c r="A44" s="41" t="s">
        <v>47</v>
      </c>
      <c r="B44" s="6" t="s">
        <v>196</v>
      </c>
      <c r="C44" s="15" t="s">
        <v>36</v>
      </c>
      <c r="D44" s="13">
        <v>1</v>
      </c>
      <c r="E44" s="58"/>
      <c r="F44" s="21">
        <f>D44*E44</f>
        <v>0</v>
      </c>
    </row>
    <row r="45" spans="1:6" ht="18" customHeight="1" x14ac:dyDescent="0.35">
      <c r="A45" s="41" t="s">
        <v>48</v>
      </c>
      <c r="B45" s="6" t="s">
        <v>108</v>
      </c>
      <c r="C45" s="15" t="s">
        <v>36</v>
      </c>
      <c r="D45" s="13">
        <v>1</v>
      </c>
      <c r="E45" s="58"/>
      <c r="F45" s="21"/>
    </row>
    <row r="46" spans="1:6" ht="18" customHeight="1" x14ac:dyDescent="0.35">
      <c r="A46" s="41" t="s">
        <v>49</v>
      </c>
      <c r="B46" s="2" t="s">
        <v>109</v>
      </c>
      <c r="C46" s="15" t="s">
        <v>36</v>
      </c>
      <c r="D46" s="14">
        <v>5</v>
      </c>
      <c r="E46" s="58"/>
      <c r="F46" s="49">
        <f>D46*E46</f>
        <v>0</v>
      </c>
    </row>
    <row r="47" spans="1:6" ht="18" customHeight="1" x14ac:dyDescent="0.35">
      <c r="A47" s="41" t="s">
        <v>50</v>
      </c>
      <c r="B47" s="2" t="s">
        <v>110</v>
      </c>
      <c r="C47" s="15" t="s">
        <v>36</v>
      </c>
      <c r="D47" s="15">
        <v>2</v>
      </c>
      <c r="E47" s="58"/>
      <c r="F47" s="49"/>
    </row>
    <row r="48" spans="1:6" ht="18" customHeight="1" x14ac:dyDescent="0.35">
      <c r="A48" s="41" t="s">
        <v>51</v>
      </c>
      <c r="B48" s="6" t="s">
        <v>418</v>
      </c>
      <c r="C48" s="15" t="s">
        <v>36</v>
      </c>
      <c r="D48" s="15">
        <v>5</v>
      </c>
      <c r="E48" s="58"/>
      <c r="F48" s="49">
        <f t="shared" ref="F48:F49" si="2">D48*E48</f>
        <v>0</v>
      </c>
    </row>
    <row r="49" spans="1:6" ht="18" customHeight="1" x14ac:dyDescent="0.35">
      <c r="A49" s="41" t="s">
        <v>52</v>
      </c>
      <c r="B49" s="6" t="s">
        <v>428</v>
      </c>
      <c r="C49" s="15" t="s">
        <v>36</v>
      </c>
      <c r="D49" s="15">
        <v>2</v>
      </c>
      <c r="E49" s="58"/>
      <c r="F49" s="49">
        <f t="shared" si="2"/>
        <v>0</v>
      </c>
    </row>
    <row r="50" spans="1:6" ht="30" customHeight="1" x14ac:dyDescent="0.35">
      <c r="A50" s="344" t="s">
        <v>53</v>
      </c>
      <c r="B50" s="344"/>
      <c r="C50" s="344"/>
      <c r="D50" s="344"/>
      <c r="E50" s="344"/>
      <c r="F50" s="240">
        <f>SUM(F44:F49)</f>
        <v>0</v>
      </c>
    </row>
    <row r="51" spans="1:6" ht="15" customHeight="1" x14ac:dyDescent="0.35"/>
    <row r="52" spans="1:6" ht="30" customHeight="1" x14ac:dyDescent="0.35">
      <c r="A52" s="241" t="s">
        <v>54</v>
      </c>
      <c r="B52" s="242" t="s">
        <v>88</v>
      </c>
      <c r="C52" s="243"/>
      <c r="D52" s="243"/>
      <c r="E52" s="243"/>
      <c r="F52" s="243"/>
    </row>
    <row r="53" spans="1:6" ht="32.15" customHeight="1" x14ac:dyDescent="0.35">
      <c r="A53" s="36" t="s">
        <v>55</v>
      </c>
      <c r="B53" s="20" t="s">
        <v>98</v>
      </c>
      <c r="C53" s="13" t="s">
        <v>7</v>
      </c>
      <c r="D53" s="13">
        <f>'LOGEMENT MANAGEMENT VILLA 1'!D53*0.9</f>
        <v>99.585000000000008</v>
      </c>
      <c r="E53" s="56"/>
      <c r="F53" s="21">
        <f>D53*E53</f>
        <v>0</v>
      </c>
    </row>
    <row r="54" spans="1:6" ht="30.5" customHeight="1" x14ac:dyDescent="0.35">
      <c r="A54" s="36" t="s">
        <v>57</v>
      </c>
      <c r="B54" s="17" t="s">
        <v>99</v>
      </c>
      <c r="C54" s="15" t="s">
        <v>7</v>
      </c>
      <c r="D54" s="13">
        <f>'LOGEMENT MANAGEMENT VILLA 1'!D54*0.9</f>
        <v>397.98</v>
      </c>
      <c r="E54" s="56"/>
      <c r="F54" s="21">
        <f>D54*E54</f>
        <v>0</v>
      </c>
    </row>
    <row r="55" spans="1:6" ht="18" customHeight="1" x14ac:dyDescent="0.35">
      <c r="A55" s="37" t="s">
        <v>78</v>
      </c>
      <c r="B55" s="6" t="s">
        <v>63</v>
      </c>
      <c r="C55" s="15" t="s">
        <v>8</v>
      </c>
      <c r="D55" s="13">
        <f>'LOGEMENT MANAGEMENT VILLA 1'!D55*0.9</f>
        <v>0.9</v>
      </c>
      <c r="E55" s="57"/>
      <c r="F55" s="46">
        <f>D55*E55</f>
        <v>0</v>
      </c>
    </row>
    <row r="56" spans="1:6" s="5" customFormat="1" ht="30" customHeight="1" x14ac:dyDescent="0.35">
      <c r="A56" s="344" t="s">
        <v>87</v>
      </c>
      <c r="B56" s="344"/>
      <c r="C56" s="344"/>
      <c r="D56" s="344"/>
      <c r="E56" s="344"/>
      <c r="F56" s="240">
        <f>SUM(F53:F55)</f>
        <v>0</v>
      </c>
    </row>
    <row r="57" spans="1:6" s="5" customFormat="1" ht="15" customHeight="1" x14ac:dyDescent="0.35">
      <c r="A57" s="38"/>
      <c r="B57" s="1"/>
      <c r="C57" s="16"/>
      <c r="D57" s="16"/>
      <c r="E57" s="47"/>
      <c r="F57" s="47"/>
    </row>
    <row r="58" spans="1:6" ht="30" customHeight="1" x14ac:dyDescent="0.35">
      <c r="A58" s="241" t="s">
        <v>58</v>
      </c>
      <c r="B58" s="242" t="s">
        <v>86</v>
      </c>
      <c r="C58" s="243"/>
      <c r="D58" s="243"/>
      <c r="E58" s="243"/>
      <c r="F58" s="243"/>
    </row>
    <row r="59" spans="1:6" ht="15" customHeight="1" x14ac:dyDescent="0.35"/>
    <row r="60" spans="1:6" ht="30" customHeight="1" x14ac:dyDescent="0.35">
      <c r="A60" s="241" t="s">
        <v>64</v>
      </c>
      <c r="B60" s="242" t="s">
        <v>80</v>
      </c>
      <c r="C60" s="243"/>
      <c r="D60" s="243"/>
      <c r="E60" s="243"/>
      <c r="F60" s="243"/>
    </row>
    <row r="61" spans="1:6" ht="18" customHeight="1" x14ac:dyDescent="0.35">
      <c r="A61" s="44" t="s">
        <v>65</v>
      </c>
      <c r="B61" s="74" t="s">
        <v>188</v>
      </c>
      <c r="C61" s="75" t="s">
        <v>169</v>
      </c>
      <c r="D61" s="20">
        <v>15</v>
      </c>
      <c r="E61" s="91"/>
      <c r="F61" s="68">
        <f t="shared" ref="F61:F78" si="3">D61*E61</f>
        <v>0</v>
      </c>
    </row>
    <row r="62" spans="1:6" ht="18" customHeight="1" x14ac:dyDescent="0.35">
      <c r="A62" s="44" t="s">
        <v>66</v>
      </c>
      <c r="B62" s="76" t="s">
        <v>170</v>
      </c>
      <c r="C62" s="75" t="s">
        <v>171</v>
      </c>
      <c r="D62" s="20">
        <v>2</v>
      </c>
      <c r="E62" s="91"/>
      <c r="F62" s="68">
        <f t="shared" si="3"/>
        <v>0</v>
      </c>
    </row>
    <row r="63" spans="1:6" ht="18" customHeight="1" x14ac:dyDescent="0.35">
      <c r="A63" s="44" t="s">
        <v>67</v>
      </c>
      <c r="B63" s="77" t="s">
        <v>172</v>
      </c>
      <c r="C63" s="78" t="s">
        <v>171</v>
      </c>
      <c r="D63" s="12">
        <v>2</v>
      </c>
      <c r="E63" s="92"/>
      <c r="F63" s="68">
        <f t="shared" si="3"/>
        <v>0</v>
      </c>
    </row>
    <row r="64" spans="1:6" ht="18" customHeight="1" x14ac:dyDescent="0.35">
      <c r="A64" s="44" t="s">
        <v>68</v>
      </c>
      <c r="B64" s="77" t="s">
        <v>173</v>
      </c>
      <c r="C64" s="78" t="s">
        <v>174</v>
      </c>
      <c r="D64" s="12">
        <v>8</v>
      </c>
      <c r="E64" s="92"/>
      <c r="F64" s="68">
        <f t="shared" si="3"/>
        <v>0</v>
      </c>
    </row>
    <row r="65" spans="1:6" ht="18" customHeight="1" x14ac:dyDescent="0.35">
      <c r="A65" s="44" t="s">
        <v>69</v>
      </c>
      <c r="B65" s="77" t="s">
        <v>175</v>
      </c>
      <c r="C65" s="78" t="s">
        <v>176</v>
      </c>
      <c r="D65" s="12">
        <v>16</v>
      </c>
      <c r="E65" s="92"/>
      <c r="F65" s="68">
        <f t="shared" si="3"/>
        <v>0</v>
      </c>
    </row>
    <row r="66" spans="1:6" ht="18" customHeight="1" x14ac:dyDescent="0.35">
      <c r="A66" s="44" t="s">
        <v>70</v>
      </c>
      <c r="B66" s="77" t="s">
        <v>177</v>
      </c>
      <c r="C66" s="78" t="s">
        <v>176</v>
      </c>
      <c r="D66" s="12">
        <v>25</v>
      </c>
      <c r="E66" s="92"/>
      <c r="F66" s="68">
        <f t="shared" si="3"/>
        <v>0</v>
      </c>
    </row>
    <row r="67" spans="1:6" ht="18" customHeight="1" x14ac:dyDescent="0.35">
      <c r="A67" s="44" t="s">
        <v>71</v>
      </c>
      <c r="B67" s="77" t="s">
        <v>178</v>
      </c>
      <c r="C67" s="78" t="s">
        <v>176</v>
      </c>
      <c r="D67" s="12">
        <v>10</v>
      </c>
      <c r="E67" s="92"/>
      <c r="F67" s="68">
        <f t="shared" si="3"/>
        <v>0</v>
      </c>
    </row>
    <row r="68" spans="1:6" ht="18" customHeight="1" x14ac:dyDescent="0.35">
      <c r="A68" s="44" t="s">
        <v>72</v>
      </c>
      <c r="B68" s="77" t="s">
        <v>187</v>
      </c>
      <c r="C68" s="78" t="s">
        <v>176</v>
      </c>
      <c r="D68" s="12">
        <v>4</v>
      </c>
      <c r="E68" s="92"/>
      <c r="F68" s="68">
        <f t="shared" si="3"/>
        <v>0</v>
      </c>
    </row>
    <row r="69" spans="1:6" ht="18" customHeight="1" x14ac:dyDescent="0.35">
      <c r="A69" s="44" t="s">
        <v>73</v>
      </c>
      <c r="B69" s="77" t="s">
        <v>180</v>
      </c>
      <c r="C69" s="78" t="s">
        <v>176</v>
      </c>
      <c r="D69" s="12">
        <v>12</v>
      </c>
      <c r="E69" s="92"/>
      <c r="F69" s="68">
        <f t="shared" si="3"/>
        <v>0</v>
      </c>
    </row>
    <row r="70" spans="1:6" ht="18" customHeight="1" x14ac:dyDescent="0.35">
      <c r="A70" s="44" t="s">
        <v>74</v>
      </c>
      <c r="B70" s="77" t="s">
        <v>181</v>
      </c>
      <c r="C70" s="78" t="s">
        <v>176</v>
      </c>
      <c r="D70" s="12">
        <v>16</v>
      </c>
      <c r="E70" s="92"/>
      <c r="F70" s="68">
        <f t="shared" si="3"/>
        <v>0</v>
      </c>
    </row>
    <row r="71" spans="1:6" ht="18" customHeight="1" x14ac:dyDescent="0.35">
      <c r="A71" s="44" t="s">
        <v>75</v>
      </c>
      <c r="B71" s="77" t="s">
        <v>182</v>
      </c>
      <c r="C71" s="78" t="s">
        <v>176</v>
      </c>
      <c r="D71" s="12">
        <v>1</v>
      </c>
      <c r="E71" s="92"/>
      <c r="F71" s="68">
        <f t="shared" si="3"/>
        <v>0</v>
      </c>
    </row>
    <row r="72" spans="1:6" ht="19.5" customHeight="1" x14ac:dyDescent="0.35">
      <c r="A72" s="44" t="s">
        <v>76</v>
      </c>
      <c r="B72" s="79" t="s">
        <v>495</v>
      </c>
      <c r="C72" s="78" t="s">
        <v>176</v>
      </c>
      <c r="D72" s="12">
        <v>1</v>
      </c>
      <c r="E72" s="92"/>
      <c r="F72" s="68">
        <f t="shared" si="3"/>
        <v>0</v>
      </c>
    </row>
    <row r="73" spans="1:6" ht="18.5" customHeight="1" x14ac:dyDescent="0.35">
      <c r="A73" s="44" t="s">
        <v>77</v>
      </c>
      <c r="B73" s="79" t="s">
        <v>481</v>
      </c>
      <c r="C73" s="78" t="s">
        <v>176</v>
      </c>
      <c r="D73" s="12">
        <v>2</v>
      </c>
      <c r="E73" s="92"/>
      <c r="F73" s="68">
        <f t="shared" si="3"/>
        <v>0</v>
      </c>
    </row>
    <row r="74" spans="1:6" ht="22.5" customHeight="1" x14ac:dyDescent="0.35">
      <c r="A74" s="44" t="s">
        <v>81</v>
      </c>
      <c r="B74" s="79" t="s">
        <v>480</v>
      </c>
      <c r="C74" s="78" t="s">
        <v>176</v>
      </c>
      <c r="D74" s="12">
        <v>4</v>
      </c>
      <c r="E74" s="92"/>
      <c r="F74" s="68">
        <f t="shared" si="3"/>
        <v>0</v>
      </c>
    </row>
    <row r="75" spans="1:6" ht="18" customHeight="1" x14ac:dyDescent="0.35">
      <c r="A75" s="44" t="s">
        <v>82</v>
      </c>
      <c r="B75" s="79" t="s">
        <v>189</v>
      </c>
      <c r="C75" s="78" t="s">
        <v>176</v>
      </c>
      <c r="D75" s="12">
        <v>1</v>
      </c>
      <c r="E75" s="92"/>
      <c r="F75" s="68">
        <f t="shared" si="3"/>
        <v>0</v>
      </c>
    </row>
    <row r="76" spans="1:6" ht="28" customHeight="1" x14ac:dyDescent="0.35">
      <c r="A76" s="44" t="s">
        <v>83</v>
      </c>
      <c r="B76" s="79" t="s">
        <v>184</v>
      </c>
      <c r="C76" s="78" t="s">
        <v>176</v>
      </c>
      <c r="D76" s="12">
        <v>4</v>
      </c>
      <c r="E76" s="92"/>
      <c r="F76" s="68">
        <f t="shared" si="3"/>
        <v>0</v>
      </c>
    </row>
    <row r="77" spans="1:6" ht="30" customHeight="1" x14ac:dyDescent="0.35">
      <c r="A77" s="44" t="s">
        <v>84</v>
      </c>
      <c r="B77" s="79" t="s">
        <v>185</v>
      </c>
      <c r="C77" s="78" t="s">
        <v>186</v>
      </c>
      <c r="D77" s="12">
        <v>1</v>
      </c>
      <c r="E77" s="92"/>
      <c r="F77" s="68">
        <f t="shared" si="3"/>
        <v>0</v>
      </c>
    </row>
    <row r="78" spans="1:6" ht="32" customHeight="1" x14ac:dyDescent="0.35">
      <c r="A78" s="44" t="s">
        <v>125</v>
      </c>
      <c r="B78" s="80" t="s">
        <v>492</v>
      </c>
      <c r="C78" s="78" t="s">
        <v>176</v>
      </c>
      <c r="D78" s="2">
        <v>1</v>
      </c>
      <c r="E78" s="92"/>
      <c r="F78" s="68">
        <f t="shared" si="3"/>
        <v>0</v>
      </c>
    </row>
    <row r="79" spans="1:6" ht="30" customHeight="1" x14ac:dyDescent="0.35">
      <c r="A79" s="344" t="s">
        <v>79</v>
      </c>
      <c r="B79" s="344"/>
      <c r="C79" s="344"/>
      <c r="D79" s="344"/>
      <c r="E79" s="344"/>
      <c r="F79" s="240">
        <f>SUM(F61:F78)</f>
        <v>0</v>
      </c>
    </row>
    <row r="80" spans="1:6" ht="15" customHeight="1" thickBot="1" x14ac:dyDescent="0.4">
      <c r="A80" s="38"/>
      <c r="B80" s="27"/>
      <c r="C80" s="28"/>
      <c r="E80" s="47"/>
      <c r="F80" s="47"/>
    </row>
    <row r="81" spans="1:6" s="10" customFormat="1" ht="30" customHeight="1" thickBot="1" x14ac:dyDescent="0.4">
      <c r="A81" s="341" t="s">
        <v>472</v>
      </c>
      <c r="B81" s="342"/>
      <c r="C81" s="342"/>
      <c r="D81" s="342"/>
      <c r="E81" s="343"/>
      <c r="F81" s="263">
        <f>F18+F27+F36+F50+F56+F41+F79</f>
        <v>0</v>
      </c>
    </row>
    <row r="82" spans="1:6" s="5" customFormat="1" x14ac:dyDescent="0.35">
      <c r="A82" s="43"/>
      <c r="C82" s="11"/>
      <c r="D82" s="11"/>
      <c r="E82" s="11"/>
      <c r="F82" s="11"/>
    </row>
    <row r="83" spans="1:6" x14ac:dyDescent="0.35">
      <c r="A83" s="43"/>
    </row>
  </sheetData>
  <mergeCells count="12">
    <mergeCell ref="A1:F1"/>
    <mergeCell ref="A3:F3"/>
    <mergeCell ref="A4:F4"/>
    <mergeCell ref="A81:E81"/>
    <mergeCell ref="A18:E18"/>
    <mergeCell ref="A27:E27"/>
    <mergeCell ref="A36:E36"/>
    <mergeCell ref="A41:E41"/>
    <mergeCell ref="A50:E50"/>
    <mergeCell ref="A56:E56"/>
    <mergeCell ref="A79:E79"/>
    <mergeCell ref="A2:F2"/>
  </mergeCells>
  <phoneticPr fontId="10"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69EDC-BEBB-47C9-9E82-8992A2AE2DE5}">
  <dimension ref="A1:D362"/>
  <sheetViews>
    <sheetView zoomScale="80" zoomScaleNormal="80" workbookViewId="0">
      <selection activeCell="E250" sqref="E250"/>
    </sheetView>
  </sheetViews>
  <sheetFormatPr baseColWidth="10" defaultColWidth="9.1796875" defaultRowHeight="14.5" x14ac:dyDescent="0.35"/>
  <cols>
    <col min="1" max="1" width="8.6328125" style="38" customWidth="1"/>
    <col min="2" max="2" width="80.6328125" style="98" customWidth="1"/>
    <col min="3" max="3" width="20.6328125" style="204" customWidth="1"/>
    <col min="4" max="16384" width="9.1796875" style="95"/>
  </cols>
  <sheetData>
    <row r="1" spans="1:4" ht="40" customHeight="1" x14ac:dyDescent="0.35">
      <c r="A1" s="348" t="s">
        <v>253</v>
      </c>
      <c r="B1" s="348"/>
      <c r="C1" s="348"/>
      <c r="D1" s="94"/>
    </row>
    <row r="2" spans="1:4" s="94" customFormat="1" ht="30" customHeight="1" x14ac:dyDescent="0.35">
      <c r="A2" s="281" t="s">
        <v>0</v>
      </c>
      <c r="B2" s="256" t="s">
        <v>1</v>
      </c>
      <c r="C2" s="258" t="s">
        <v>13</v>
      </c>
    </row>
    <row r="3" spans="1:4" s="94" customFormat="1" ht="25.5" customHeight="1" x14ac:dyDescent="0.35">
      <c r="A3" s="282" t="s">
        <v>16</v>
      </c>
      <c r="B3" s="105" t="s">
        <v>15</v>
      </c>
      <c r="C3" s="97"/>
    </row>
    <row r="4" spans="1:4" s="94" customFormat="1" ht="25.5" customHeight="1" x14ac:dyDescent="0.35">
      <c r="A4" s="288" t="s">
        <v>17</v>
      </c>
      <c r="B4" s="106" t="s">
        <v>257</v>
      </c>
      <c r="C4" s="97"/>
    </row>
    <row r="5" spans="1:4" s="94" customFormat="1" ht="25.5" customHeight="1" x14ac:dyDescent="0.35">
      <c r="A5" s="289"/>
      <c r="B5" s="107" t="s">
        <v>258</v>
      </c>
      <c r="C5" s="99"/>
    </row>
    <row r="6" spans="1:4" s="94" customFormat="1" ht="52.5" customHeight="1" x14ac:dyDescent="0.35">
      <c r="A6" s="289"/>
      <c r="B6" s="108" t="s">
        <v>259</v>
      </c>
      <c r="C6" s="109"/>
    </row>
    <row r="7" spans="1:4" s="94" customFormat="1" ht="22.5" customHeight="1" x14ac:dyDescent="0.35">
      <c r="A7" s="289"/>
      <c r="B7" s="110" t="s">
        <v>260</v>
      </c>
      <c r="C7" s="101"/>
    </row>
    <row r="8" spans="1:4" s="94" customFormat="1" ht="17" customHeight="1" x14ac:dyDescent="0.35">
      <c r="A8" s="40"/>
      <c r="B8" s="102" t="s">
        <v>256</v>
      </c>
      <c r="C8" s="103"/>
    </row>
    <row r="9" spans="1:4" s="94" customFormat="1" ht="25.5" customHeight="1" x14ac:dyDescent="0.35">
      <c r="A9" s="288" t="s">
        <v>18</v>
      </c>
      <c r="B9" s="111" t="s">
        <v>5</v>
      </c>
      <c r="C9" s="112"/>
    </row>
    <row r="10" spans="1:4" s="94" customFormat="1" ht="25.5" customHeight="1" x14ac:dyDescent="0.35">
      <c r="A10" s="289"/>
      <c r="B10" s="107" t="s">
        <v>258</v>
      </c>
      <c r="C10" s="112"/>
    </row>
    <row r="11" spans="1:4" s="94" customFormat="1" ht="36.75" customHeight="1" x14ac:dyDescent="0.35">
      <c r="A11" s="289"/>
      <c r="B11" s="108" t="s">
        <v>261</v>
      </c>
      <c r="C11" s="112"/>
    </row>
    <row r="12" spans="1:4" s="94" customFormat="1" ht="25.5" customHeight="1" x14ac:dyDescent="0.35">
      <c r="A12" s="289"/>
      <c r="B12" s="110" t="s">
        <v>260</v>
      </c>
      <c r="C12" s="101"/>
    </row>
    <row r="13" spans="1:4" s="94" customFormat="1" ht="25.5" customHeight="1" x14ac:dyDescent="0.35">
      <c r="A13" s="289"/>
      <c r="B13" s="102" t="s">
        <v>255</v>
      </c>
      <c r="C13" s="103"/>
    </row>
    <row r="14" spans="1:4" s="94" customFormat="1" ht="21" customHeight="1" x14ac:dyDescent="0.35">
      <c r="A14" s="288" t="s">
        <v>19</v>
      </c>
      <c r="B14" s="106" t="s">
        <v>262</v>
      </c>
      <c r="C14" s="97"/>
    </row>
    <row r="15" spans="1:4" s="94" customFormat="1" ht="21" customHeight="1" x14ac:dyDescent="0.35">
      <c r="A15" s="289"/>
      <c r="B15" s="107" t="s">
        <v>258</v>
      </c>
      <c r="C15" s="99"/>
    </row>
    <row r="16" spans="1:4" s="94" customFormat="1" ht="27.75" customHeight="1" x14ac:dyDescent="0.35">
      <c r="A16" s="289"/>
      <c r="B16" s="108" t="s">
        <v>263</v>
      </c>
      <c r="C16" s="109"/>
    </row>
    <row r="17" spans="1:3" s="94" customFormat="1" ht="24.75" customHeight="1" x14ac:dyDescent="0.35">
      <c r="A17" s="289"/>
      <c r="B17" s="110" t="s">
        <v>260</v>
      </c>
      <c r="C17" s="101"/>
    </row>
    <row r="18" spans="1:3" s="94" customFormat="1" ht="21" customHeight="1" x14ac:dyDescent="0.35">
      <c r="A18" s="40"/>
      <c r="B18" s="102" t="s">
        <v>255</v>
      </c>
      <c r="C18" s="103"/>
    </row>
    <row r="19" spans="1:3" s="94" customFormat="1" ht="21" customHeight="1" x14ac:dyDescent="0.35">
      <c r="A19" s="288" t="s">
        <v>20</v>
      </c>
      <c r="B19" s="113" t="s">
        <v>415</v>
      </c>
      <c r="C19" s="99"/>
    </row>
    <row r="20" spans="1:3" s="94" customFormat="1" ht="21" customHeight="1" x14ac:dyDescent="0.35">
      <c r="A20" s="289"/>
      <c r="B20" s="107" t="s">
        <v>258</v>
      </c>
      <c r="C20" s="99"/>
    </row>
    <row r="21" spans="1:3" s="94" customFormat="1" ht="26.15" customHeight="1" x14ac:dyDescent="0.35">
      <c r="A21" s="289"/>
      <c r="B21" s="104" t="s">
        <v>264</v>
      </c>
      <c r="C21" s="99"/>
    </row>
    <row r="22" spans="1:3" s="94" customFormat="1" ht="21" customHeight="1" x14ac:dyDescent="0.35">
      <c r="A22" s="289"/>
      <c r="B22" s="104" t="s">
        <v>265</v>
      </c>
      <c r="C22" s="99"/>
    </row>
    <row r="23" spans="1:3" s="94" customFormat="1" ht="21" customHeight="1" x14ac:dyDescent="0.35">
      <c r="A23" s="289"/>
      <c r="B23" s="104" t="s">
        <v>266</v>
      </c>
      <c r="C23" s="99"/>
    </row>
    <row r="24" spans="1:3" s="94" customFormat="1" ht="21" customHeight="1" x14ac:dyDescent="0.35">
      <c r="A24" s="289"/>
      <c r="B24" s="104" t="s">
        <v>267</v>
      </c>
      <c r="C24" s="99"/>
    </row>
    <row r="25" spans="1:3" s="94" customFormat="1" ht="21" customHeight="1" x14ac:dyDescent="0.35">
      <c r="A25" s="289"/>
      <c r="B25" s="110" t="s">
        <v>260</v>
      </c>
      <c r="C25" s="101"/>
    </row>
    <row r="26" spans="1:3" s="94" customFormat="1" ht="21" customHeight="1" x14ac:dyDescent="0.35">
      <c r="A26" s="40"/>
      <c r="B26" s="102" t="s">
        <v>255</v>
      </c>
      <c r="C26" s="103"/>
    </row>
    <row r="27" spans="1:3" s="94" customFormat="1" ht="21" customHeight="1" x14ac:dyDescent="0.35">
      <c r="A27" s="288" t="s">
        <v>21</v>
      </c>
      <c r="B27" s="96" t="s">
        <v>268</v>
      </c>
      <c r="C27" s="97"/>
    </row>
    <row r="28" spans="1:3" s="94" customFormat="1" ht="21" customHeight="1" x14ac:dyDescent="0.35">
      <c r="A28" s="289"/>
      <c r="B28" s="98" t="s">
        <v>258</v>
      </c>
      <c r="C28" s="99"/>
    </row>
    <row r="29" spans="1:3" s="94" customFormat="1" ht="30.65" customHeight="1" x14ac:dyDescent="0.35">
      <c r="A29" s="289"/>
      <c r="B29" s="100" t="s">
        <v>269</v>
      </c>
      <c r="C29" s="99"/>
    </row>
    <row r="30" spans="1:3" s="94" customFormat="1" ht="21" customHeight="1" x14ac:dyDescent="0.35">
      <c r="A30" s="289"/>
      <c r="B30" s="110" t="s">
        <v>260</v>
      </c>
      <c r="C30" s="101"/>
    </row>
    <row r="31" spans="1:3" s="94" customFormat="1" ht="21" customHeight="1" x14ac:dyDescent="0.35">
      <c r="A31" s="40"/>
      <c r="B31" s="102" t="s">
        <v>255</v>
      </c>
      <c r="C31" s="103"/>
    </row>
    <row r="32" spans="1:3" s="94" customFormat="1" ht="21" customHeight="1" x14ac:dyDescent="0.35">
      <c r="A32" s="288" t="s">
        <v>22</v>
      </c>
      <c r="B32" s="113" t="s">
        <v>270</v>
      </c>
      <c r="C32" s="99"/>
    </row>
    <row r="33" spans="1:3" s="94" customFormat="1" ht="21" customHeight="1" x14ac:dyDescent="0.35">
      <c r="A33" s="289"/>
      <c r="B33" s="107" t="s">
        <v>258</v>
      </c>
      <c r="C33" s="99"/>
    </row>
    <row r="34" spans="1:3" s="94" customFormat="1" ht="21" customHeight="1" x14ac:dyDescent="0.35">
      <c r="A34" s="289"/>
      <c r="B34" s="104" t="s">
        <v>264</v>
      </c>
      <c r="C34" s="99"/>
    </row>
    <row r="35" spans="1:3" s="94" customFormat="1" ht="21" customHeight="1" x14ac:dyDescent="0.35">
      <c r="A35" s="289"/>
      <c r="B35" s="104" t="s">
        <v>265</v>
      </c>
      <c r="C35" s="99"/>
    </row>
    <row r="36" spans="1:3" s="94" customFormat="1" ht="21" customHeight="1" x14ac:dyDescent="0.35">
      <c r="A36" s="289"/>
      <c r="B36" s="104" t="s">
        <v>266</v>
      </c>
      <c r="C36" s="99"/>
    </row>
    <row r="37" spans="1:3" s="94" customFormat="1" ht="21" customHeight="1" x14ac:dyDescent="0.35">
      <c r="A37" s="289"/>
      <c r="B37" s="104" t="s">
        <v>267</v>
      </c>
      <c r="C37" s="99"/>
    </row>
    <row r="38" spans="1:3" s="94" customFormat="1" ht="21" customHeight="1" x14ac:dyDescent="0.35">
      <c r="A38" s="289"/>
      <c r="B38" s="110" t="s">
        <v>260</v>
      </c>
      <c r="C38" s="101"/>
    </row>
    <row r="39" spans="1:3" s="94" customFormat="1" ht="21" customHeight="1" x14ac:dyDescent="0.35">
      <c r="A39" s="40"/>
      <c r="B39" s="102" t="s">
        <v>255</v>
      </c>
      <c r="C39" s="103"/>
    </row>
    <row r="40" spans="1:3" s="94" customFormat="1" ht="21" customHeight="1" x14ac:dyDescent="0.35">
      <c r="A40" s="290" t="s">
        <v>23</v>
      </c>
      <c r="B40" s="114" t="s">
        <v>116</v>
      </c>
      <c r="C40" s="115"/>
    </row>
    <row r="41" spans="1:3" s="94" customFormat="1" ht="21" customHeight="1" x14ac:dyDescent="0.35">
      <c r="A41" s="291"/>
      <c r="B41" s="116" t="s">
        <v>258</v>
      </c>
      <c r="C41" s="117"/>
    </row>
    <row r="42" spans="1:3" s="94" customFormat="1" ht="21" customHeight="1" x14ac:dyDescent="0.35">
      <c r="A42" s="291"/>
      <c r="B42" s="118" t="s">
        <v>265</v>
      </c>
      <c r="C42" s="117"/>
    </row>
    <row r="43" spans="1:3" s="94" customFormat="1" ht="21" customHeight="1" x14ac:dyDescent="0.35">
      <c r="A43" s="291"/>
      <c r="B43" s="118" t="s">
        <v>266</v>
      </c>
      <c r="C43" s="117"/>
    </row>
    <row r="44" spans="1:3" s="94" customFormat="1" ht="21" customHeight="1" x14ac:dyDescent="0.35">
      <c r="A44" s="291"/>
      <c r="B44" s="118" t="s">
        <v>267</v>
      </c>
      <c r="C44" s="117"/>
    </row>
    <row r="45" spans="1:3" s="94" customFormat="1" ht="21" customHeight="1" x14ac:dyDescent="0.35">
      <c r="A45" s="291"/>
      <c r="B45" s="119" t="s">
        <v>260</v>
      </c>
      <c r="C45" s="120"/>
    </row>
    <row r="46" spans="1:3" s="94" customFormat="1" ht="21" customHeight="1" x14ac:dyDescent="0.35">
      <c r="A46" s="292"/>
      <c r="B46" s="121" t="s">
        <v>255</v>
      </c>
      <c r="C46" s="122"/>
    </row>
    <row r="47" spans="1:3" s="94" customFormat="1" ht="21" customHeight="1" x14ac:dyDescent="0.35">
      <c r="A47" s="290" t="s">
        <v>24</v>
      </c>
      <c r="B47" s="124" t="s">
        <v>271</v>
      </c>
      <c r="C47" s="125"/>
    </row>
    <row r="48" spans="1:3" s="94" customFormat="1" ht="21" customHeight="1" x14ac:dyDescent="0.35">
      <c r="A48" s="291"/>
      <c r="B48" s="116" t="s">
        <v>258</v>
      </c>
      <c r="C48" s="117"/>
    </row>
    <row r="49" spans="1:3" s="94" customFormat="1" ht="21" customHeight="1" x14ac:dyDescent="0.35">
      <c r="A49" s="291"/>
      <c r="B49" s="118" t="s">
        <v>264</v>
      </c>
      <c r="C49" s="117"/>
    </row>
    <row r="50" spans="1:3" s="94" customFormat="1" ht="21" customHeight="1" x14ac:dyDescent="0.35">
      <c r="A50" s="291"/>
      <c r="B50" s="118" t="s">
        <v>265</v>
      </c>
      <c r="C50" s="117"/>
    </row>
    <row r="51" spans="1:3" s="94" customFormat="1" ht="21" customHeight="1" x14ac:dyDescent="0.35">
      <c r="A51" s="291"/>
      <c r="B51" s="118" t="s">
        <v>266</v>
      </c>
      <c r="C51" s="117"/>
    </row>
    <row r="52" spans="1:3" s="94" customFormat="1" ht="21" customHeight="1" x14ac:dyDescent="0.35">
      <c r="A52" s="291"/>
      <c r="B52" s="118" t="s">
        <v>267</v>
      </c>
      <c r="C52" s="117"/>
    </row>
    <row r="53" spans="1:3" s="94" customFormat="1" ht="21" customHeight="1" x14ac:dyDescent="0.35">
      <c r="A53" s="291"/>
      <c r="B53" s="119" t="s">
        <v>260</v>
      </c>
      <c r="C53" s="120"/>
    </row>
    <row r="54" spans="1:3" s="94" customFormat="1" ht="21" customHeight="1" x14ac:dyDescent="0.35">
      <c r="A54" s="291"/>
      <c r="B54" s="121" t="s">
        <v>255</v>
      </c>
      <c r="C54" s="122"/>
    </row>
    <row r="55" spans="1:3" s="94" customFormat="1" ht="21" customHeight="1" x14ac:dyDescent="0.35">
      <c r="A55" s="290" t="s">
        <v>25</v>
      </c>
      <c r="B55" s="126" t="s">
        <v>272</v>
      </c>
      <c r="C55" s="115"/>
    </row>
    <row r="56" spans="1:3" s="94" customFormat="1" ht="60" customHeight="1" x14ac:dyDescent="0.35">
      <c r="A56" s="291"/>
      <c r="B56" s="127" t="s">
        <v>273</v>
      </c>
      <c r="C56" s="123"/>
    </row>
    <row r="57" spans="1:3" s="94" customFormat="1" ht="21" customHeight="1" x14ac:dyDescent="0.35">
      <c r="A57" s="291"/>
      <c r="B57" s="119" t="s">
        <v>254</v>
      </c>
      <c r="C57" s="120"/>
    </row>
    <row r="58" spans="1:3" s="94" customFormat="1" ht="21" customHeight="1" x14ac:dyDescent="0.35">
      <c r="A58" s="292"/>
      <c r="B58" s="121" t="s">
        <v>255</v>
      </c>
      <c r="C58" s="122"/>
    </row>
    <row r="59" spans="1:3" s="94" customFormat="1" ht="21" customHeight="1" x14ac:dyDescent="0.35">
      <c r="A59" s="293" t="s">
        <v>28</v>
      </c>
      <c r="B59" s="128" t="s">
        <v>94</v>
      </c>
      <c r="C59" s="129"/>
    </row>
    <row r="60" spans="1:3" s="131" customFormat="1" ht="21" customHeight="1" x14ac:dyDescent="0.35">
      <c r="A60" s="290" t="s">
        <v>29</v>
      </c>
      <c r="B60" s="130" t="s">
        <v>274</v>
      </c>
      <c r="C60" s="125"/>
    </row>
    <row r="61" spans="1:3" s="131" customFormat="1" ht="21" customHeight="1" x14ac:dyDescent="0.35">
      <c r="A61" s="294"/>
      <c r="B61" s="132" t="s">
        <v>258</v>
      </c>
      <c r="C61" s="117"/>
    </row>
    <row r="62" spans="1:3" s="131" customFormat="1" ht="45" customHeight="1" x14ac:dyDescent="0.35">
      <c r="A62" s="294"/>
      <c r="B62" s="133" t="s">
        <v>275</v>
      </c>
      <c r="C62" s="134"/>
    </row>
    <row r="63" spans="1:3" s="131" customFormat="1" ht="21" customHeight="1" x14ac:dyDescent="0.35">
      <c r="A63" s="294"/>
      <c r="B63" s="135" t="s">
        <v>260</v>
      </c>
      <c r="C63" s="120"/>
    </row>
    <row r="64" spans="1:3" s="131" customFormat="1" ht="21" customHeight="1" x14ac:dyDescent="0.35">
      <c r="A64" s="295"/>
      <c r="B64" s="121" t="s">
        <v>255</v>
      </c>
      <c r="C64" s="122"/>
    </row>
    <row r="65" spans="1:3" s="131" customFormat="1" ht="41" customHeight="1" x14ac:dyDescent="0.35">
      <c r="A65" s="290" t="s">
        <v>30</v>
      </c>
      <c r="B65" s="136" t="s">
        <v>165</v>
      </c>
      <c r="C65" s="125"/>
    </row>
    <row r="66" spans="1:3" s="131" customFormat="1" ht="21" customHeight="1" x14ac:dyDescent="0.35">
      <c r="A66" s="294"/>
      <c r="B66" s="116" t="s">
        <v>258</v>
      </c>
      <c r="C66" s="117"/>
    </row>
    <row r="67" spans="1:3" s="131" customFormat="1" ht="20.25" customHeight="1" x14ac:dyDescent="0.35">
      <c r="A67" s="294"/>
      <c r="B67" s="118" t="s">
        <v>264</v>
      </c>
      <c r="C67" s="117"/>
    </row>
    <row r="68" spans="1:3" s="131" customFormat="1" ht="20.75" customHeight="1" x14ac:dyDescent="0.35">
      <c r="A68" s="294"/>
      <c r="B68" s="118" t="s">
        <v>265</v>
      </c>
      <c r="C68" s="117"/>
    </row>
    <row r="69" spans="1:3" s="131" customFormat="1" ht="20.25" customHeight="1" x14ac:dyDescent="0.35">
      <c r="A69" s="294"/>
      <c r="B69" s="118" t="s">
        <v>266</v>
      </c>
      <c r="C69" s="117"/>
    </row>
    <row r="70" spans="1:3" s="131" customFormat="1" ht="21.75" customHeight="1" x14ac:dyDescent="0.35">
      <c r="A70" s="294"/>
      <c r="B70" s="118" t="s">
        <v>267</v>
      </c>
      <c r="C70" s="117"/>
    </row>
    <row r="71" spans="1:3" s="131" customFormat="1" ht="22.75" customHeight="1" x14ac:dyDescent="0.35">
      <c r="A71" s="294"/>
      <c r="B71" s="135" t="s">
        <v>260</v>
      </c>
      <c r="C71" s="117"/>
    </row>
    <row r="72" spans="1:3" s="131" customFormat="1" ht="21" customHeight="1" x14ac:dyDescent="0.35">
      <c r="A72" s="295"/>
      <c r="B72" s="121" t="s">
        <v>255</v>
      </c>
      <c r="C72" s="122"/>
    </row>
    <row r="73" spans="1:3" s="131" customFormat="1" ht="21" customHeight="1" x14ac:dyDescent="0.35">
      <c r="A73" s="291" t="s">
        <v>31</v>
      </c>
      <c r="B73" s="136" t="s">
        <v>134</v>
      </c>
      <c r="C73" s="117"/>
    </row>
    <row r="74" spans="1:3" s="131" customFormat="1" ht="21" customHeight="1" x14ac:dyDescent="0.35">
      <c r="A74" s="294"/>
      <c r="B74" s="116" t="s">
        <v>258</v>
      </c>
      <c r="C74" s="117"/>
    </row>
    <row r="75" spans="1:3" s="131" customFormat="1" ht="21" customHeight="1" x14ac:dyDescent="0.35">
      <c r="A75" s="294"/>
      <c r="B75" s="118" t="s">
        <v>264</v>
      </c>
      <c r="C75" s="117"/>
    </row>
    <row r="76" spans="1:3" s="131" customFormat="1" ht="21" customHeight="1" x14ac:dyDescent="0.35">
      <c r="A76" s="294"/>
      <c r="B76" s="118" t="s">
        <v>265</v>
      </c>
      <c r="C76" s="117"/>
    </row>
    <row r="77" spans="1:3" s="131" customFormat="1" ht="21" customHeight="1" x14ac:dyDescent="0.35">
      <c r="A77" s="291"/>
      <c r="B77" s="118" t="s">
        <v>266</v>
      </c>
      <c r="C77" s="117"/>
    </row>
    <row r="78" spans="1:3" s="131" customFormat="1" ht="21" customHeight="1" x14ac:dyDescent="0.35">
      <c r="A78" s="291"/>
      <c r="B78" s="118" t="s">
        <v>267</v>
      </c>
      <c r="C78" s="117"/>
    </row>
    <row r="79" spans="1:3" s="131" customFormat="1" ht="21" customHeight="1" x14ac:dyDescent="0.35">
      <c r="A79" s="291"/>
      <c r="B79" s="135" t="s">
        <v>260</v>
      </c>
      <c r="C79" s="120"/>
    </row>
    <row r="80" spans="1:3" s="131" customFormat="1" ht="21" customHeight="1" x14ac:dyDescent="0.35">
      <c r="A80" s="292"/>
      <c r="B80" s="121" t="s">
        <v>255</v>
      </c>
      <c r="C80" s="122"/>
    </row>
    <row r="81" spans="1:3" s="94" customFormat="1" ht="34" customHeight="1" x14ac:dyDescent="0.35">
      <c r="A81" s="291" t="s">
        <v>32</v>
      </c>
      <c r="B81" s="137" t="s">
        <v>278</v>
      </c>
      <c r="C81" s="123"/>
    </row>
    <row r="82" spans="1:3" s="94" customFormat="1" ht="21" customHeight="1" x14ac:dyDescent="0.35">
      <c r="A82" s="291"/>
      <c r="B82" s="116" t="s">
        <v>258</v>
      </c>
      <c r="C82" s="123"/>
    </row>
    <row r="83" spans="1:3" s="94" customFormat="1" ht="21" customHeight="1" x14ac:dyDescent="0.35">
      <c r="A83" s="291"/>
      <c r="B83" s="118" t="s">
        <v>264</v>
      </c>
      <c r="C83" s="123"/>
    </row>
    <row r="84" spans="1:3" s="94" customFormat="1" ht="21" customHeight="1" x14ac:dyDescent="0.35">
      <c r="A84" s="291"/>
      <c r="B84" s="118" t="s">
        <v>265</v>
      </c>
      <c r="C84" s="123"/>
    </row>
    <row r="85" spans="1:3" s="94" customFormat="1" ht="21" customHeight="1" x14ac:dyDescent="0.35">
      <c r="A85" s="291"/>
      <c r="B85" s="118" t="s">
        <v>266</v>
      </c>
      <c r="C85" s="123"/>
    </row>
    <row r="86" spans="1:3" s="94" customFormat="1" ht="21" customHeight="1" x14ac:dyDescent="0.35">
      <c r="A86" s="291"/>
      <c r="B86" s="118" t="s">
        <v>267</v>
      </c>
      <c r="C86" s="123"/>
    </row>
    <row r="87" spans="1:3" s="94" customFormat="1" ht="21" customHeight="1" x14ac:dyDescent="0.35">
      <c r="A87" s="291"/>
      <c r="B87" s="135" t="s">
        <v>260</v>
      </c>
      <c r="C87" s="123"/>
    </row>
    <row r="88" spans="1:3" s="94" customFormat="1" ht="21" customHeight="1" x14ac:dyDescent="0.35">
      <c r="A88" s="292"/>
      <c r="B88" s="121" t="s">
        <v>255</v>
      </c>
      <c r="C88" s="122"/>
    </row>
    <row r="89" spans="1:3" s="94" customFormat="1" ht="36" customHeight="1" x14ac:dyDescent="0.35">
      <c r="A89" s="290" t="s">
        <v>33</v>
      </c>
      <c r="B89" s="205" t="s">
        <v>149</v>
      </c>
      <c r="C89" s="123"/>
    </row>
    <row r="90" spans="1:3" s="94" customFormat="1" ht="21" customHeight="1" x14ac:dyDescent="0.35">
      <c r="A90" s="291"/>
      <c r="B90" s="116" t="s">
        <v>258</v>
      </c>
      <c r="C90" s="123"/>
    </row>
    <row r="91" spans="1:3" s="94" customFormat="1" ht="21" customHeight="1" x14ac:dyDescent="0.35">
      <c r="A91" s="291"/>
      <c r="B91" s="118" t="s">
        <v>264</v>
      </c>
      <c r="C91" s="123"/>
    </row>
    <row r="92" spans="1:3" s="94" customFormat="1" ht="21" customHeight="1" x14ac:dyDescent="0.35">
      <c r="A92" s="291"/>
      <c r="B92" s="118" t="s">
        <v>265</v>
      </c>
      <c r="C92" s="123"/>
    </row>
    <row r="93" spans="1:3" s="94" customFormat="1" ht="21" customHeight="1" x14ac:dyDescent="0.35">
      <c r="A93" s="291"/>
      <c r="B93" s="118" t="s">
        <v>266</v>
      </c>
      <c r="C93" s="123"/>
    </row>
    <row r="94" spans="1:3" s="94" customFormat="1" ht="21" customHeight="1" x14ac:dyDescent="0.35">
      <c r="A94" s="291"/>
      <c r="B94" s="118" t="s">
        <v>267</v>
      </c>
      <c r="C94" s="123"/>
    </row>
    <row r="95" spans="1:3" s="94" customFormat="1" ht="21" customHeight="1" x14ac:dyDescent="0.35">
      <c r="A95" s="291"/>
      <c r="B95" s="135" t="s">
        <v>260</v>
      </c>
      <c r="C95" s="123"/>
    </row>
    <row r="96" spans="1:3" s="94" customFormat="1" ht="21" customHeight="1" x14ac:dyDescent="0.35">
      <c r="A96" s="291"/>
      <c r="B96" s="121" t="s">
        <v>255</v>
      </c>
      <c r="C96" s="122"/>
    </row>
    <row r="97" spans="1:3" s="94" customFormat="1" ht="21" customHeight="1" x14ac:dyDescent="0.35">
      <c r="A97" s="290" t="s">
        <v>34</v>
      </c>
      <c r="B97" s="126" t="s">
        <v>282</v>
      </c>
      <c r="C97" s="115"/>
    </row>
    <row r="98" spans="1:3" s="94" customFormat="1" ht="21" customHeight="1" x14ac:dyDescent="0.35">
      <c r="A98" s="291"/>
      <c r="B98" s="116" t="s">
        <v>276</v>
      </c>
      <c r="C98" s="123"/>
    </row>
    <row r="99" spans="1:3" s="94" customFormat="1" ht="35.65" customHeight="1" x14ac:dyDescent="0.35">
      <c r="A99" s="291"/>
      <c r="B99" s="127" t="s">
        <v>283</v>
      </c>
      <c r="C99" s="123"/>
    </row>
    <row r="100" spans="1:3" s="94" customFormat="1" ht="21" customHeight="1" x14ac:dyDescent="0.35">
      <c r="A100" s="291"/>
      <c r="B100" s="119" t="s">
        <v>277</v>
      </c>
      <c r="C100" s="120"/>
    </row>
    <row r="101" spans="1:3" s="94" customFormat="1" ht="21" customHeight="1" x14ac:dyDescent="0.35">
      <c r="A101" s="291"/>
      <c r="B101" s="140" t="s">
        <v>255</v>
      </c>
      <c r="C101" s="123"/>
    </row>
    <row r="102" spans="1:3" s="94" customFormat="1" ht="21" customHeight="1" x14ac:dyDescent="0.35">
      <c r="A102" s="293" t="s">
        <v>37</v>
      </c>
      <c r="B102" s="128" t="s">
        <v>92</v>
      </c>
      <c r="C102" s="129"/>
    </row>
    <row r="103" spans="1:3" s="94" customFormat="1" ht="21" customHeight="1" x14ac:dyDescent="0.35">
      <c r="A103" s="290" t="s">
        <v>38</v>
      </c>
      <c r="B103" s="124" t="s">
        <v>284</v>
      </c>
      <c r="C103" s="125"/>
    </row>
    <row r="104" spans="1:3" s="94" customFormat="1" ht="25.5" customHeight="1" x14ac:dyDescent="0.35">
      <c r="A104" s="291"/>
      <c r="B104" s="116" t="s">
        <v>285</v>
      </c>
      <c r="C104" s="117"/>
    </row>
    <row r="105" spans="1:3" s="94" customFormat="1" ht="29.65" customHeight="1" x14ac:dyDescent="0.35">
      <c r="A105" s="291"/>
      <c r="B105" s="127" t="s">
        <v>286</v>
      </c>
      <c r="C105" s="117"/>
    </row>
    <row r="106" spans="1:3" s="94" customFormat="1" ht="21" customHeight="1" x14ac:dyDescent="0.35">
      <c r="A106" s="291"/>
      <c r="B106" s="142" t="s">
        <v>287</v>
      </c>
      <c r="C106" s="123"/>
    </row>
    <row r="107" spans="1:3" s="94" customFormat="1" ht="21" customHeight="1" x14ac:dyDescent="0.35">
      <c r="A107" s="292"/>
      <c r="B107" s="143" t="s">
        <v>255</v>
      </c>
      <c r="C107" s="122"/>
    </row>
    <row r="108" spans="1:3" s="94" customFormat="1" ht="20.25" customHeight="1" x14ac:dyDescent="0.35">
      <c r="A108" s="290" t="s">
        <v>39</v>
      </c>
      <c r="B108" s="124" t="s">
        <v>284</v>
      </c>
      <c r="C108" s="115"/>
    </row>
    <row r="109" spans="1:3" s="94" customFormat="1" ht="24.75" customHeight="1" x14ac:dyDescent="0.35">
      <c r="A109" s="291"/>
      <c r="B109" s="116" t="s">
        <v>285</v>
      </c>
      <c r="C109" s="123"/>
    </row>
    <row r="110" spans="1:3" s="94" customFormat="1" ht="36" customHeight="1" x14ac:dyDescent="0.35">
      <c r="A110" s="291"/>
      <c r="B110" s="127" t="s">
        <v>286</v>
      </c>
      <c r="C110" s="123"/>
    </row>
    <row r="111" spans="1:3" s="94" customFormat="1" ht="21.65" customHeight="1" x14ac:dyDescent="0.35">
      <c r="A111" s="291"/>
      <c r="B111" s="142" t="s">
        <v>287</v>
      </c>
      <c r="C111" s="120"/>
    </row>
    <row r="112" spans="1:3" s="94" customFormat="1" ht="21" customHeight="1" x14ac:dyDescent="0.35">
      <c r="A112" s="296"/>
      <c r="B112" s="143" t="s">
        <v>255</v>
      </c>
      <c r="C112" s="141"/>
    </row>
    <row r="113" spans="1:3" s="94" customFormat="1" ht="21" customHeight="1" x14ac:dyDescent="0.35">
      <c r="A113" s="290" t="s">
        <v>40</v>
      </c>
      <c r="B113" s="126" t="s">
        <v>288</v>
      </c>
      <c r="C113" s="115"/>
    </row>
    <row r="114" spans="1:3" s="94" customFormat="1" ht="21" customHeight="1" x14ac:dyDescent="0.35">
      <c r="A114" s="291"/>
      <c r="B114" s="116" t="s">
        <v>276</v>
      </c>
      <c r="C114" s="123"/>
    </row>
    <row r="115" spans="1:3" s="94" customFormat="1" ht="28.5" customHeight="1" x14ac:dyDescent="0.35">
      <c r="A115" s="291"/>
      <c r="B115" s="127" t="s">
        <v>289</v>
      </c>
      <c r="C115" s="123"/>
    </row>
    <row r="116" spans="1:3" s="94" customFormat="1" ht="21" customHeight="1" x14ac:dyDescent="0.35">
      <c r="A116" s="291"/>
      <c r="B116" s="119" t="s">
        <v>277</v>
      </c>
      <c r="C116" s="123"/>
    </row>
    <row r="117" spans="1:3" s="94" customFormat="1" ht="23.25" customHeight="1" x14ac:dyDescent="0.35">
      <c r="A117" s="292"/>
      <c r="B117" s="140" t="s">
        <v>255</v>
      </c>
      <c r="C117" s="122"/>
    </row>
    <row r="118" spans="1:3" s="94" customFormat="1" ht="23.25" customHeight="1" x14ac:dyDescent="0.35">
      <c r="A118" s="297" t="s">
        <v>41</v>
      </c>
      <c r="B118" s="207" t="s">
        <v>155</v>
      </c>
      <c r="C118" s="206"/>
    </row>
    <row r="119" spans="1:3" s="94" customFormat="1" ht="23.25" customHeight="1" x14ac:dyDescent="0.35">
      <c r="A119" s="291"/>
      <c r="B119" s="116" t="s">
        <v>285</v>
      </c>
      <c r="C119" s="192"/>
    </row>
    <row r="120" spans="1:3" s="94" customFormat="1" ht="41" customHeight="1" x14ac:dyDescent="0.35">
      <c r="A120" s="291"/>
      <c r="B120" s="127" t="s">
        <v>400</v>
      </c>
      <c r="C120" s="192"/>
    </row>
    <row r="121" spans="1:3" s="94" customFormat="1" ht="22" customHeight="1" x14ac:dyDescent="0.35">
      <c r="A121" s="291"/>
      <c r="B121" s="119" t="s">
        <v>287</v>
      </c>
      <c r="C121" s="192"/>
    </row>
    <row r="122" spans="1:3" s="94" customFormat="1" ht="19.5" customHeight="1" x14ac:dyDescent="0.35">
      <c r="A122" s="292"/>
      <c r="B122" s="140" t="s">
        <v>255</v>
      </c>
      <c r="C122" s="193"/>
    </row>
    <row r="123" spans="1:3" s="94" customFormat="1" ht="19.5" customHeight="1" x14ac:dyDescent="0.35">
      <c r="A123" s="297" t="s">
        <v>132</v>
      </c>
      <c r="B123" s="207" t="s">
        <v>131</v>
      </c>
      <c r="C123" s="206"/>
    </row>
    <row r="124" spans="1:3" s="94" customFormat="1" ht="19.5" customHeight="1" x14ac:dyDescent="0.35">
      <c r="A124" s="291"/>
      <c r="B124" s="116" t="s">
        <v>285</v>
      </c>
      <c r="C124" s="192"/>
    </row>
    <row r="125" spans="1:3" s="94" customFormat="1" ht="30.5" customHeight="1" x14ac:dyDescent="0.35">
      <c r="A125" s="291"/>
      <c r="B125" s="127" t="s">
        <v>401</v>
      </c>
      <c r="C125" s="192"/>
    </row>
    <row r="126" spans="1:3" s="94" customFormat="1" ht="19.5" customHeight="1" x14ac:dyDescent="0.35">
      <c r="A126" s="291"/>
      <c r="B126" s="119" t="s">
        <v>287</v>
      </c>
      <c r="C126" s="192"/>
    </row>
    <row r="127" spans="1:3" s="94" customFormat="1" ht="19.5" customHeight="1" x14ac:dyDescent="0.35">
      <c r="A127" s="291"/>
      <c r="B127" s="140" t="s">
        <v>255</v>
      </c>
      <c r="C127" s="193"/>
    </row>
    <row r="128" spans="1:3" s="94" customFormat="1" ht="21" customHeight="1" x14ac:dyDescent="0.35">
      <c r="A128" s="290" t="s">
        <v>143</v>
      </c>
      <c r="B128" s="144" t="s">
        <v>290</v>
      </c>
      <c r="C128" s="123"/>
    </row>
    <row r="129" spans="1:3" s="94" customFormat="1" ht="21" customHeight="1" x14ac:dyDescent="0.35">
      <c r="A129" s="298"/>
      <c r="B129" s="132" t="s">
        <v>276</v>
      </c>
      <c r="C129" s="123"/>
    </row>
    <row r="130" spans="1:3" s="94" customFormat="1" ht="45.5" customHeight="1" x14ac:dyDescent="0.35">
      <c r="A130" s="294"/>
      <c r="B130" s="139" t="s">
        <v>291</v>
      </c>
      <c r="C130" s="123"/>
    </row>
    <row r="131" spans="1:3" s="94" customFormat="1" ht="21" customHeight="1" x14ac:dyDescent="0.35">
      <c r="A131" s="294"/>
      <c r="B131" s="135" t="s">
        <v>277</v>
      </c>
      <c r="C131" s="123"/>
    </row>
    <row r="132" spans="1:3" s="94" customFormat="1" ht="21" customHeight="1" x14ac:dyDescent="0.35">
      <c r="A132" s="295"/>
      <c r="B132" s="121" t="s">
        <v>256</v>
      </c>
      <c r="C132" s="146"/>
    </row>
    <row r="133" spans="1:3" s="147" customFormat="1" ht="21" customHeight="1" x14ac:dyDescent="0.35">
      <c r="A133" s="293" t="s">
        <v>42</v>
      </c>
      <c r="B133" s="128" t="s">
        <v>292</v>
      </c>
      <c r="C133" s="129"/>
    </row>
    <row r="134" spans="1:3" s="147" customFormat="1" ht="21" customHeight="1" x14ac:dyDescent="0.35">
      <c r="A134" s="299" t="s">
        <v>43</v>
      </c>
      <c r="B134" s="148" t="s">
        <v>294</v>
      </c>
      <c r="C134" s="149"/>
    </row>
    <row r="135" spans="1:3" s="147" customFormat="1" ht="21" customHeight="1" x14ac:dyDescent="0.35">
      <c r="A135" s="298"/>
      <c r="B135" s="150" t="s">
        <v>293</v>
      </c>
      <c r="C135" s="149"/>
    </row>
    <row r="136" spans="1:3" s="147" customFormat="1" ht="21" customHeight="1" x14ac:dyDescent="0.35">
      <c r="A136" s="291"/>
      <c r="B136" s="118" t="s">
        <v>295</v>
      </c>
      <c r="C136" s="151"/>
    </row>
    <row r="137" spans="1:3" s="147" customFormat="1" ht="21" customHeight="1" x14ac:dyDescent="0.35">
      <c r="A137" s="291"/>
      <c r="B137" s="152" t="s">
        <v>277</v>
      </c>
      <c r="C137" s="153"/>
    </row>
    <row r="138" spans="1:3" s="147" customFormat="1" ht="21" customHeight="1" x14ac:dyDescent="0.35">
      <c r="A138" s="295"/>
      <c r="B138" s="154" t="s">
        <v>255</v>
      </c>
      <c r="C138" s="155"/>
    </row>
    <row r="139" spans="1:3" s="147" customFormat="1" ht="21" customHeight="1" x14ac:dyDescent="0.35">
      <c r="A139" s="300">
        <v>5.0199999999999996</v>
      </c>
      <c r="B139" s="156" t="s">
        <v>296</v>
      </c>
      <c r="C139" s="157"/>
    </row>
    <row r="140" spans="1:3" s="147" customFormat="1" ht="21" customHeight="1" x14ac:dyDescent="0.35">
      <c r="A140" s="298"/>
      <c r="B140" s="132" t="s">
        <v>293</v>
      </c>
      <c r="C140" s="158"/>
    </row>
    <row r="141" spans="1:3" s="147" customFormat="1" ht="21" customHeight="1" x14ac:dyDescent="0.35">
      <c r="A141" s="294"/>
      <c r="B141" s="133" t="s">
        <v>297</v>
      </c>
      <c r="C141" s="158"/>
    </row>
    <row r="142" spans="1:3" s="147" customFormat="1" ht="21" customHeight="1" x14ac:dyDescent="0.35">
      <c r="A142" s="294"/>
      <c r="B142" s="135" t="s">
        <v>277</v>
      </c>
      <c r="C142" s="159"/>
    </row>
    <row r="143" spans="1:3" s="147" customFormat="1" ht="21" customHeight="1" x14ac:dyDescent="0.35">
      <c r="A143" s="295"/>
      <c r="B143" s="154" t="s">
        <v>256</v>
      </c>
      <c r="C143" s="160"/>
    </row>
    <row r="144" spans="1:3" s="94" customFormat="1" ht="21" customHeight="1" x14ac:dyDescent="0.35">
      <c r="A144" s="293" t="s">
        <v>45</v>
      </c>
      <c r="B144" s="128" t="s">
        <v>46</v>
      </c>
      <c r="C144" s="129"/>
    </row>
    <row r="145" spans="1:3" s="94" customFormat="1" ht="21" customHeight="1" x14ac:dyDescent="0.35">
      <c r="A145" s="299" t="s">
        <v>47</v>
      </c>
      <c r="B145" s="208" t="s">
        <v>196</v>
      </c>
      <c r="C145" s="125"/>
    </row>
    <row r="146" spans="1:3" s="94" customFormat="1" ht="21" customHeight="1" x14ac:dyDescent="0.35">
      <c r="A146" s="294"/>
      <c r="B146" s="150" t="s">
        <v>298</v>
      </c>
      <c r="C146" s="117"/>
    </row>
    <row r="147" spans="1:3" s="94" customFormat="1" ht="51.75" customHeight="1" x14ac:dyDescent="0.35">
      <c r="A147" s="294"/>
      <c r="B147" s="118" t="s">
        <v>416</v>
      </c>
      <c r="C147" s="117"/>
    </row>
    <row r="148" spans="1:3" s="94" customFormat="1" ht="21" customHeight="1" x14ac:dyDescent="0.35">
      <c r="A148" s="294"/>
      <c r="B148" s="152" t="s">
        <v>299</v>
      </c>
      <c r="C148" s="161"/>
    </row>
    <row r="149" spans="1:3" s="94" customFormat="1" ht="21" customHeight="1" x14ac:dyDescent="0.35">
      <c r="A149" s="295"/>
      <c r="B149" s="154" t="s">
        <v>256</v>
      </c>
      <c r="C149" s="162"/>
    </row>
    <row r="150" spans="1:3" s="94" customFormat="1" ht="21" customHeight="1" x14ac:dyDescent="0.35">
      <c r="A150" s="299" t="s">
        <v>48</v>
      </c>
      <c r="B150" s="208" t="s">
        <v>426</v>
      </c>
      <c r="C150" s="161"/>
    </row>
    <row r="151" spans="1:3" s="94" customFormat="1" ht="56.5" customHeight="1" x14ac:dyDescent="0.35">
      <c r="A151" s="294"/>
      <c r="B151" s="118" t="s">
        <v>427</v>
      </c>
      <c r="C151" s="161"/>
    </row>
    <row r="152" spans="1:3" s="94" customFormat="1" ht="21" customHeight="1" x14ac:dyDescent="0.35">
      <c r="A152" s="294"/>
      <c r="B152" s="152" t="s">
        <v>299</v>
      </c>
      <c r="C152" s="161"/>
    </row>
    <row r="153" spans="1:3" s="94" customFormat="1" ht="21" customHeight="1" x14ac:dyDescent="0.35">
      <c r="A153" s="295"/>
      <c r="B153" s="154" t="s">
        <v>256</v>
      </c>
      <c r="C153" s="161"/>
    </row>
    <row r="154" spans="1:3" s="94" customFormat="1" ht="21" customHeight="1" x14ac:dyDescent="0.35">
      <c r="A154" s="299" t="s">
        <v>49</v>
      </c>
      <c r="B154" s="208" t="s">
        <v>109</v>
      </c>
      <c r="C154" s="161"/>
    </row>
    <row r="155" spans="1:3" s="94" customFormat="1" ht="44.5" customHeight="1" x14ac:dyDescent="0.35">
      <c r="A155" s="294"/>
      <c r="B155" s="139" t="s">
        <v>402</v>
      </c>
      <c r="C155" s="161"/>
    </row>
    <row r="156" spans="1:3" s="94" customFormat="1" ht="21" customHeight="1" x14ac:dyDescent="0.35">
      <c r="A156" s="294"/>
      <c r="B156" s="152" t="s">
        <v>299</v>
      </c>
      <c r="C156" s="161"/>
    </row>
    <row r="157" spans="1:3" s="94" customFormat="1" ht="22.5" customHeight="1" x14ac:dyDescent="0.35">
      <c r="A157" s="295"/>
      <c r="B157" s="154" t="s">
        <v>256</v>
      </c>
      <c r="C157" s="161"/>
    </row>
    <row r="158" spans="1:3" s="94" customFormat="1" ht="22.5" customHeight="1" x14ac:dyDescent="0.35">
      <c r="A158" s="299" t="s">
        <v>50</v>
      </c>
      <c r="B158" s="208" t="s">
        <v>110</v>
      </c>
      <c r="C158" s="161"/>
    </row>
    <row r="159" spans="1:3" s="94" customFormat="1" ht="42" customHeight="1" x14ac:dyDescent="0.35">
      <c r="A159" s="294"/>
      <c r="B159" s="139" t="s">
        <v>417</v>
      </c>
      <c r="C159" s="161"/>
    </row>
    <row r="160" spans="1:3" s="94" customFormat="1" ht="22.5" customHeight="1" x14ac:dyDescent="0.35">
      <c r="A160" s="294"/>
      <c r="B160" s="152" t="s">
        <v>299</v>
      </c>
      <c r="C160" s="161"/>
    </row>
    <row r="161" spans="1:3" s="94" customFormat="1" ht="22.5" customHeight="1" x14ac:dyDescent="0.35">
      <c r="A161" s="295"/>
      <c r="B161" s="154" t="s">
        <v>256</v>
      </c>
      <c r="C161" s="161"/>
    </row>
    <row r="162" spans="1:3" s="94" customFormat="1" ht="21" customHeight="1" x14ac:dyDescent="0.35">
      <c r="A162" s="299" t="s">
        <v>51</v>
      </c>
      <c r="B162" s="145" t="s">
        <v>403</v>
      </c>
      <c r="C162" s="161"/>
    </row>
    <row r="163" spans="1:3" s="94" customFormat="1" ht="21" customHeight="1" x14ac:dyDescent="0.35">
      <c r="A163" s="294"/>
      <c r="B163" s="150" t="s">
        <v>298</v>
      </c>
      <c r="C163" s="161"/>
    </row>
    <row r="164" spans="1:3" s="94" customFormat="1" ht="45.5" customHeight="1" x14ac:dyDescent="0.35">
      <c r="A164" s="294"/>
      <c r="B164" s="118" t="s">
        <v>404</v>
      </c>
      <c r="C164" s="161"/>
    </row>
    <row r="165" spans="1:3" s="94" customFormat="1" ht="21" customHeight="1" x14ac:dyDescent="0.35">
      <c r="A165" s="294"/>
      <c r="B165" s="152" t="s">
        <v>299</v>
      </c>
      <c r="C165" s="161"/>
    </row>
    <row r="166" spans="1:3" s="94" customFormat="1" ht="21" customHeight="1" x14ac:dyDescent="0.35">
      <c r="A166" s="295"/>
      <c r="B166" s="154" t="s">
        <v>256</v>
      </c>
      <c r="C166" s="161"/>
    </row>
    <row r="167" spans="1:3" s="94" customFormat="1" ht="21" customHeight="1" x14ac:dyDescent="0.35">
      <c r="A167" s="299" t="s">
        <v>52</v>
      </c>
      <c r="B167" s="145" t="s">
        <v>429</v>
      </c>
      <c r="C167" s="161"/>
    </row>
    <row r="168" spans="1:3" s="94" customFormat="1" ht="21" customHeight="1" x14ac:dyDescent="0.35">
      <c r="A168" s="294"/>
      <c r="B168" s="150" t="s">
        <v>298</v>
      </c>
      <c r="C168" s="161"/>
    </row>
    <row r="169" spans="1:3" s="94" customFormat="1" ht="40" customHeight="1" x14ac:dyDescent="0.35">
      <c r="A169" s="294"/>
      <c r="B169" s="118" t="s">
        <v>430</v>
      </c>
      <c r="C169" s="161"/>
    </row>
    <row r="170" spans="1:3" s="94" customFormat="1" ht="21" customHeight="1" x14ac:dyDescent="0.35">
      <c r="A170" s="294"/>
      <c r="B170" s="152" t="s">
        <v>299</v>
      </c>
      <c r="C170" s="161"/>
    </row>
    <row r="171" spans="1:3" s="94" customFormat="1" ht="21" customHeight="1" x14ac:dyDescent="0.35">
      <c r="A171" s="295"/>
      <c r="B171" s="154" t="s">
        <v>256</v>
      </c>
      <c r="C171" s="161"/>
    </row>
    <row r="172" spans="1:3" ht="22.5" customHeight="1" x14ac:dyDescent="0.35">
      <c r="A172" s="293" t="s">
        <v>54</v>
      </c>
      <c r="B172" s="128" t="s">
        <v>88</v>
      </c>
      <c r="C172" s="129"/>
    </row>
    <row r="173" spans="1:3" s="94" customFormat="1" ht="21" customHeight="1" x14ac:dyDescent="0.35">
      <c r="A173" s="290" t="s">
        <v>55</v>
      </c>
      <c r="B173" s="145" t="s">
        <v>300</v>
      </c>
      <c r="C173" s="125"/>
    </row>
    <row r="174" spans="1:3" s="94" customFormat="1" ht="21" customHeight="1" x14ac:dyDescent="0.35">
      <c r="A174" s="294"/>
      <c r="B174" s="150" t="s">
        <v>293</v>
      </c>
      <c r="C174" s="117"/>
    </row>
    <row r="175" spans="1:3" s="94" customFormat="1" ht="21" customHeight="1" x14ac:dyDescent="0.35">
      <c r="A175" s="294"/>
      <c r="B175" s="165" t="s">
        <v>301</v>
      </c>
      <c r="C175" s="117"/>
    </row>
    <row r="176" spans="1:3" s="94" customFormat="1" ht="37.4" customHeight="1" x14ac:dyDescent="0.35">
      <c r="A176" s="294"/>
      <c r="B176" s="118" t="s">
        <v>302</v>
      </c>
      <c r="C176" s="117"/>
    </row>
    <row r="177" spans="1:3" s="94" customFormat="1" ht="21" customHeight="1" x14ac:dyDescent="0.35">
      <c r="A177" s="294"/>
      <c r="B177" s="152" t="s">
        <v>277</v>
      </c>
      <c r="C177" s="117"/>
    </row>
    <row r="178" spans="1:3" s="94" customFormat="1" ht="21" customHeight="1" x14ac:dyDescent="0.35">
      <c r="A178" s="295"/>
      <c r="B178" s="154" t="s">
        <v>256</v>
      </c>
      <c r="C178" s="146"/>
    </row>
    <row r="179" spans="1:3" ht="22.5" customHeight="1" x14ac:dyDescent="0.35">
      <c r="A179" s="290" t="s">
        <v>56</v>
      </c>
      <c r="B179" s="145" t="s">
        <v>303</v>
      </c>
      <c r="C179" s="125"/>
    </row>
    <row r="180" spans="1:3" ht="22.5" customHeight="1" x14ac:dyDescent="0.35">
      <c r="A180" s="294"/>
      <c r="B180" s="150" t="s">
        <v>293</v>
      </c>
      <c r="C180" s="117"/>
    </row>
    <row r="181" spans="1:3" ht="22.5" customHeight="1" x14ac:dyDescent="0.35">
      <c r="A181" s="294"/>
      <c r="B181" s="165" t="s">
        <v>301</v>
      </c>
      <c r="C181" s="117"/>
    </row>
    <row r="182" spans="1:3" ht="42.75" customHeight="1" x14ac:dyDescent="0.35">
      <c r="A182" s="294"/>
      <c r="B182" s="118" t="s">
        <v>304</v>
      </c>
      <c r="C182" s="117"/>
    </row>
    <row r="183" spans="1:3" ht="22.5" customHeight="1" x14ac:dyDescent="0.35">
      <c r="A183" s="294"/>
      <c r="B183" s="152" t="s">
        <v>277</v>
      </c>
      <c r="C183" s="161"/>
    </row>
    <row r="184" spans="1:3" ht="22.5" customHeight="1" x14ac:dyDescent="0.35">
      <c r="A184" s="295"/>
      <c r="B184" s="154" t="s">
        <v>256</v>
      </c>
      <c r="C184" s="162"/>
    </row>
    <row r="185" spans="1:3" ht="22.5" customHeight="1" x14ac:dyDescent="0.35">
      <c r="A185" s="290" t="s">
        <v>57</v>
      </c>
      <c r="B185" s="145" t="s">
        <v>63</v>
      </c>
      <c r="C185" s="125"/>
    </row>
    <row r="186" spans="1:3" ht="22.5" customHeight="1" x14ac:dyDescent="0.35">
      <c r="A186" s="294"/>
      <c r="B186" s="150" t="s">
        <v>305</v>
      </c>
      <c r="C186" s="117"/>
    </row>
    <row r="187" spans="1:3" ht="39" customHeight="1" x14ac:dyDescent="0.35">
      <c r="A187" s="294"/>
      <c r="B187" s="118" t="s">
        <v>306</v>
      </c>
      <c r="C187" s="117"/>
    </row>
    <row r="188" spans="1:3" ht="22.5" customHeight="1" x14ac:dyDescent="0.35">
      <c r="A188" s="294"/>
      <c r="B188" s="152" t="s">
        <v>254</v>
      </c>
      <c r="C188" s="161"/>
    </row>
    <row r="189" spans="1:3" ht="22.5" customHeight="1" x14ac:dyDescent="0.35">
      <c r="A189" s="295"/>
      <c r="B189" s="154" t="s">
        <v>256</v>
      </c>
      <c r="C189" s="162"/>
    </row>
    <row r="190" spans="1:3" s="94" customFormat="1" ht="21" customHeight="1" x14ac:dyDescent="0.35">
      <c r="A190" s="293" t="s">
        <v>64</v>
      </c>
      <c r="B190" s="128" t="s">
        <v>80</v>
      </c>
      <c r="C190" s="129"/>
    </row>
    <row r="191" spans="1:3" s="94" customFormat="1" ht="21" customHeight="1" x14ac:dyDescent="0.35">
      <c r="A191" s="349" t="s">
        <v>310</v>
      </c>
      <c r="B191" s="350"/>
      <c r="C191" s="351"/>
    </row>
    <row r="192" spans="1:3" s="94" customFormat="1" ht="25" customHeight="1" x14ac:dyDescent="0.35">
      <c r="A192" s="352" t="s">
        <v>311</v>
      </c>
      <c r="B192" s="353"/>
      <c r="C192" s="354"/>
    </row>
    <row r="193" spans="1:3" s="94" customFormat="1" ht="21" customHeight="1" x14ac:dyDescent="0.35">
      <c r="A193" s="355" t="s">
        <v>312</v>
      </c>
      <c r="B193" s="356"/>
      <c r="C193" s="357"/>
    </row>
    <row r="194" spans="1:3" s="94" customFormat="1" ht="21" customHeight="1" x14ac:dyDescent="0.35">
      <c r="A194" s="355" t="s">
        <v>313</v>
      </c>
      <c r="B194" s="356"/>
      <c r="C194" s="357"/>
    </row>
    <row r="195" spans="1:3" s="94" customFormat="1" ht="21" customHeight="1" x14ac:dyDescent="0.35">
      <c r="A195" s="355" t="s">
        <v>314</v>
      </c>
      <c r="B195" s="356"/>
      <c r="C195" s="357"/>
    </row>
    <row r="196" spans="1:3" s="94" customFormat="1" ht="21" customHeight="1" x14ac:dyDescent="0.35">
      <c r="A196" s="355" t="s">
        <v>315</v>
      </c>
      <c r="B196" s="356"/>
      <c r="C196" s="357"/>
    </row>
    <row r="197" spans="1:3" s="94" customFormat="1" ht="21" customHeight="1" x14ac:dyDescent="0.35">
      <c r="A197" s="355" t="s">
        <v>316</v>
      </c>
      <c r="B197" s="356"/>
      <c r="C197" s="357"/>
    </row>
    <row r="198" spans="1:3" s="94" customFormat="1" ht="32.75" customHeight="1" x14ac:dyDescent="0.35">
      <c r="A198" s="352" t="s">
        <v>317</v>
      </c>
      <c r="B198" s="353"/>
      <c r="C198" s="354"/>
    </row>
    <row r="199" spans="1:3" s="94" customFormat="1" ht="21" customHeight="1" x14ac:dyDescent="0.35">
      <c r="A199" s="300" t="s">
        <v>65</v>
      </c>
      <c r="B199" s="169" t="s">
        <v>318</v>
      </c>
      <c r="C199" s="125"/>
    </row>
    <row r="200" spans="1:3" s="94" customFormat="1" ht="21" customHeight="1" x14ac:dyDescent="0.35">
      <c r="A200" s="298"/>
      <c r="B200" s="132" t="s">
        <v>319</v>
      </c>
      <c r="C200" s="134"/>
    </row>
    <row r="201" spans="1:3" s="94" customFormat="1" ht="46.5" customHeight="1" x14ac:dyDescent="0.35">
      <c r="A201" s="291"/>
      <c r="B201" s="133" t="s">
        <v>320</v>
      </c>
      <c r="C201" s="123"/>
    </row>
    <row r="202" spans="1:3" s="94" customFormat="1" ht="20.25" customHeight="1" x14ac:dyDescent="0.35">
      <c r="A202" s="298"/>
      <c r="B202" s="167" t="s">
        <v>321</v>
      </c>
      <c r="C202" s="134"/>
    </row>
    <row r="203" spans="1:3" s="94" customFormat="1" ht="27.75" customHeight="1" x14ac:dyDescent="0.35">
      <c r="A203" s="301"/>
      <c r="B203" s="168" t="s">
        <v>255</v>
      </c>
      <c r="C203" s="170"/>
    </row>
    <row r="204" spans="1:3" s="94" customFormat="1" ht="27.75" customHeight="1" x14ac:dyDescent="0.35">
      <c r="A204" s="300">
        <v>9.02</v>
      </c>
      <c r="B204" s="169" t="s">
        <v>322</v>
      </c>
      <c r="C204" s="134"/>
    </row>
    <row r="205" spans="1:3" s="94" customFormat="1" ht="27.75" customHeight="1" x14ac:dyDescent="0.35">
      <c r="A205" s="298"/>
      <c r="B205" s="132" t="s">
        <v>319</v>
      </c>
      <c r="C205" s="134"/>
    </row>
    <row r="206" spans="1:3" s="94" customFormat="1" ht="27.75" customHeight="1" x14ac:dyDescent="0.35">
      <c r="A206" s="291"/>
      <c r="B206" s="133" t="s">
        <v>320</v>
      </c>
      <c r="C206" s="134"/>
    </row>
    <row r="207" spans="1:3" s="94" customFormat="1" ht="27.75" customHeight="1" x14ac:dyDescent="0.35">
      <c r="A207" s="298"/>
      <c r="B207" s="167" t="s">
        <v>321</v>
      </c>
      <c r="C207" s="134"/>
    </row>
    <row r="208" spans="1:3" s="94" customFormat="1" ht="27.75" customHeight="1" x14ac:dyDescent="0.35">
      <c r="A208" s="301"/>
      <c r="B208" s="168" t="s">
        <v>255</v>
      </c>
      <c r="C208" s="134"/>
    </row>
    <row r="209" spans="1:3" s="94" customFormat="1" ht="21.75" customHeight="1" x14ac:dyDescent="0.35">
      <c r="A209" s="299" t="s">
        <v>67</v>
      </c>
      <c r="B209" s="171" t="s">
        <v>323</v>
      </c>
      <c r="C209" s="172"/>
    </row>
    <row r="210" spans="1:3" s="94" customFormat="1" ht="21.75" customHeight="1" x14ac:dyDescent="0.35">
      <c r="A210" s="291"/>
      <c r="B210" s="132" t="s">
        <v>319</v>
      </c>
      <c r="C210" s="158"/>
    </row>
    <row r="211" spans="1:3" s="94" customFormat="1" ht="27" customHeight="1" x14ac:dyDescent="0.35">
      <c r="A211" s="291"/>
      <c r="B211" s="132" t="s">
        <v>324</v>
      </c>
      <c r="C211" s="158"/>
    </row>
    <row r="212" spans="1:3" s="94" customFormat="1" ht="21.75" customHeight="1" x14ac:dyDescent="0.35">
      <c r="A212" s="291"/>
      <c r="B212" s="167" t="s">
        <v>325</v>
      </c>
      <c r="C212" s="123"/>
    </row>
    <row r="213" spans="1:3" s="94" customFormat="1" ht="27" customHeight="1" x14ac:dyDescent="0.35">
      <c r="A213" s="292"/>
      <c r="B213" s="168" t="s">
        <v>255</v>
      </c>
      <c r="C213" s="164"/>
    </row>
    <row r="214" spans="1:3" s="94" customFormat="1" ht="27" customHeight="1" x14ac:dyDescent="0.35">
      <c r="A214" s="302" t="s">
        <v>68</v>
      </c>
      <c r="B214" s="171" t="s">
        <v>326</v>
      </c>
      <c r="C214" s="158"/>
    </row>
    <row r="215" spans="1:3" s="94" customFormat="1" ht="27" customHeight="1" x14ac:dyDescent="0.35">
      <c r="A215" s="291"/>
      <c r="B215" s="132" t="s">
        <v>319</v>
      </c>
      <c r="C215" s="158"/>
    </row>
    <row r="216" spans="1:3" s="94" customFormat="1" ht="27" customHeight="1" x14ac:dyDescent="0.35">
      <c r="A216" s="291"/>
      <c r="B216" s="132" t="s">
        <v>327</v>
      </c>
      <c r="C216" s="158"/>
    </row>
    <row r="217" spans="1:3" s="94" customFormat="1" ht="27" customHeight="1" x14ac:dyDescent="0.35">
      <c r="A217" s="291"/>
      <c r="B217" s="167" t="s">
        <v>325</v>
      </c>
      <c r="C217" s="158"/>
    </row>
    <row r="218" spans="1:3" s="94" customFormat="1" ht="27" customHeight="1" x14ac:dyDescent="0.35">
      <c r="A218" s="291"/>
      <c r="B218" s="133" t="s">
        <v>255</v>
      </c>
      <c r="C218" s="158"/>
    </row>
    <row r="219" spans="1:3" s="94" customFormat="1" ht="27" customHeight="1" x14ac:dyDescent="0.35">
      <c r="A219" s="302" t="s">
        <v>69</v>
      </c>
      <c r="B219" s="130" t="s">
        <v>328</v>
      </c>
      <c r="C219" s="157"/>
    </row>
    <row r="220" spans="1:3" s="94" customFormat="1" ht="27" customHeight="1" x14ac:dyDescent="0.35">
      <c r="A220" s="291"/>
      <c r="B220" s="132" t="s">
        <v>319</v>
      </c>
      <c r="C220" s="158"/>
    </row>
    <row r="221" spans="1:3" s="94" customFormat="1" ht="27" customHeight="1" x14ac:dyDescent="0.35">
      <c r="A221" s="291"/>
      <c r="B221" s="132" t="s">
        <v>329</v>
      </c>
      <c r="C221" s="158"/>
    </row>
    <row r="222" spans="1:3" s="94" customFormat="1" ht="27" customHeight="1" x14ac:dyDescent="0.35">
      <c r="A222" s="291"/>
      <c r="B222" s="167" t="s">
        <v>325</v>
      </c>
      <c r="C222" s="158"/>
    </row>
    <row r="223" spans="1:3" s="94" customFormat="1" ht="27" customHeight="1" x14ac:dyDescent="0.35">
      <c r="A223" s="292"/>
      <c r="B223" s="168" t="s">
        <v>255</v>
      </c>
      <c r="C223" s="164"/>
    </row>
    <row r="224" spans="1:3" s="94" customFormat="1" ht="21.75" customHeight="1" x14ac:dyDescent="0.35">
      <c r="A224" s="300">
        <v>9.06</v>
      </c>
      <c r="B224" s="173" t="s">
        <v>330</v>
      </c>
      <c r="C224" s="174"/>
    </row>
    <row r="225" spans="1:3" s="94" customFormat="1" ht="21.75" customHeight="1" x14ac:dyDescent="0.35">
      <c r="A225" s="294"/>
      <c r="B225" s="132" t="s">
        <v>331</v>
      </c>
      <c r="C225" s="134"/>
    </row>
    <row r="226" spans="1:3" s="94" customFormat="1" ht="29.25" customHeight="1" x14ac:dyDescent="0.35">
      <c r="A226" s="298"/>
      <c r="B226" s="132" t="s">
        <v>332</v>
      </c>
      <c r="C226" s="134"/>
    </row>
    <row r="227" spans="1:3" s="94" customFormat="1" ht="21.75" customHeight="1" x14ac:dyDescent="0.35">
      <c r="A227" s="298"/>
      <c r="B227" s="167" t="s">
        <v>309</v>
      </c>
      <c r="C227" s="134"/>
    </row>
    <row r="228" spans="1:3" s="94" customFormat="1" ht="21.75" customHeight="1" x14ac:dyDescent="0.35">
      <c r="A228" s="301"/>
      <c r="B228" s="168" t="s">
        <v>255</v>
      </c>
      <c r="C228" s="170"/>
    </row>
    <row r="229" spans="1:3" s="94" customFormat="1" ht="24" customHeight="1" x14ac:dyDescent="0.35">
      <c r="A229" s="300">
        <v>9.07</v>
      </c>
      <c r="B229" s="173" t="s">
        <v>333</v>
      </c>
      <c r="C229" s="174"/>
    </row>
    <row r="230" spans="1:3" s="94" customFormat="1" ht="21.75" customHeight="1" x14ac:dyDescent="0.35">
      <c r="A230" s="294"/>
      <c r="B230" s="132" t="s">
        <v>331</v>
      </c>
      <c r="C230" s="134"/>
    </row>
    <row r="231" spans="1:3" s="94" customFormat="1" ht="31.5" customHeight="1" x14ac:dyDescent="0.35">
      <c r="A231" s="298"/>
      <c r="B231" s="132" t="s">
        <v>334</v>
      </c>
      <c r="C231" s="134"/>
    </row>
    <row r="232" spans="1:3" s="94" customFormat="1" ht="21.75" customHeight="1" x14ac:dyDescent="0.35">
      <c r="A232" s="298"/>
      <c r="B232" s="167" t="s">
        <v>309</v>
      </c>
      <c r="C232" s="134"/>
    </row>
    <row r="233" spans="1:3" s="94" customFormat="1" ht="21.75" customHeight="1" x14ac:dyDescent="0.35">
      <c r="A233" s="301"/>
      <c r="B233" s="168" t="s">
        <v>255</v>
      </c>
      <c r="C233" s="170"/>
    </row>
    <row r="234" spans="1:3" s="94" customFormat="1" ht="21.75" customHeight="1" x14ac:dyDescent="0.35">
      <c r="A234" s="300">
        <v>9.08</v>
      </c>
      <c r="B234" s="175" t="s">
        <v>335</v>
      </c>
      <c r="C234" s="176"/>
    </row>
    <row r="235" spans="1:3" s="94" customFormat="1" ht="21.75" customHeight="1" x14ac:dyDescent="0.35">
      <c r="A235" s="298"/>
      <c r="B235" s="150" t="s">
        <v>336</v>
      </c>
      <c r="C235" s="153"/>
    </row>
    <row r="236" spans="1:3" s="94" customFormat="1" ht="36" customHeight="1" x14ac:dyDescent="0.35">
      <c r="A236" s="298"/>
      <c r="B236" s="118" t="s">
        <v>337</v>
      </c>
      <c r="C236" s="153"/>
    </row>
    <row r="237" spans="1:3" s="94" customFormat="1" ht="21.75" customHeight="1" x14ac:dyDescent="0.35">
      <c r="A237" s="298"/>
      <c r="B237" s="177" t="s">
        <v>309</v>
      </c>
      <c r="C237" s="178"/>
    </row>
    <row r="238" spans="1:3" s="94" customFormat="1" ht="22.5" customHeight="1" x14ac:dyDescent="0.35">
      <c r="A238" s="298"/>
      <c r="B238" s="118" t="s">
        <v>255</v>
      </c>
      <c r="C238" s="153"/>
    </row>
    <row r="239" spans="1:3" s="94" customFormat="1" ht="26.25" customHeight="1" x14ac:dyDescent="0.35">
      <c r="A239" s="300">
        <v>9.09</v>
      </c>
      <c r="B239" s="179" t="s">
        <v>338</v>
      </c>
      <c r="C239" s="174"/>
    </row>
    <row r="240" spans="1:3" s="94" customFormat="1" ht="21.75" customHeight="1" x14ac:dyDescent="0.35">
      <c r="A240" s="298"/>
      <c r="B240" s="132" t="s">
        <v>336</v>
      </c>
      <c r="C240" s="158"/>
    </row>
    <row r="241" spans="1:3" s="94" customFormat="1" ht="31.5" customHeight="1" x14ac:dyDescent="0.35">
      <c r="A241" s="298"/>
      <c r="B241" s="133" t="s">
        <v>339</v>
      </c>
      <c r="C241" s="158"/>
    </row>
    <row r="242" spans="1:3" s="94" customFormat="1" ht="21.75" customHeight="1" x14ac:dyDescent="0.35">
      <c r="A242" s="298"/>
      <c r="B242" s="167" t="s">
        <v>309</v>
      </c>
      <c r="C242" s="123"/>
    </row>
    <row r="243" spans="1:3" s="94" customFormat="1" ht="27" customHeight="1" x14ac:dyDescent="0.35">
      <c r="A243" s="301"/>
      <c r="B243" s="118" t="s">
        <v>255</v>
      </c>
      <c r="C243" s="164"/>
    </row>
    <row r="244" spans="1:3" s="94" customFormat="1" ht="21.75" customHeight="1" x14ac:dyDescent="0.35">
      <c r="A244" s="358" t="s">
        <v>340</v>
      </c>
      <c r="B244" s="359"/>
      <c r="C244" s="360"/>
    </row>
    <row r="245" spans="1:3" s="94" customFormat="1" ht="40.25" customHeight="1" x14ac:dyDescent="0.35">
      <c r="A245" s="361" t="s">
        <v>341</v>
      </c>
      <c r="B245" s="362"/>
      <c r="C245" s="363"/>
    </row>
    <row r="246" spans="1:3" s="94" customFormat="1" ht="21.75" customHeight="1" x14ac:dyDescent="0.35">
      <c r="A246" s="303"/>
      <c r="B246" s="181"/>
      <c r="C246" s="182"/>
    </row>
    <row r="247" spans="1:3" s="94" customFormat="1" ht="27" customHeight="1" x14ac:dyDescent="0.35">
      <c r="A247" s="345" t="s">
        <v>342</v>
      </c>
      <c r="B247" s="346"/>
      <c r="C247" s="347"/>
    </row>
    <row r="248" spans="1:3" s="94" customFormat="1" ht="21.75" customHeight="1" x14ac:dyDescent="0.35">
      <c r="A248" s="304" t="s">
        <v>74</v>
      </c>
      <c r="B248" s="148" t="s">
        <v>343</v>
      </c>
      <c r="C248" s="183"/>
    </row>
    <row r="249" spans="1:3" s="94" customFormat="1" ht="21.75" customHeight="1" x14ac:dyDescent="0.35">
      <c r="A249" s="291"/>
      <c r="B249" s="150" t="s">
        <v>344</v>
      </c>
      <c r="C249" s="153"/>
    </row>
    <row r="250" spans="1:3" s="94" customFormat="1" ht="54.5" customHeight="1" x14ac:dyDescent="0.35">
      <c r="A250" s="291"/>
      <c r="B250" s="118" t="s">
        <v>500</v>
      </c>
      <c r="C250" s="153"/>
    </row>
    <row r="251" spans="1:3" s="94" customFormat="1" ht="21.75" customHeight="1" x14ac:dyDescent="0.35">
      <c r="A251" s="291"/>
      <c r="B251" s="177" t="s">
        <v>309</v>
      </c>
      <c r="C251" s="178"/>
    </row>
    <row r="252" spans="1:3" s="94" customFormat="1" ht="24" customHeight="1" x14ac:dyDescent="0.35">
      <c r="A252" s="292"/>
      <c r="B252" s="166" t="s">
        <v>255</v>
      </c>
      <c r="C252" s="155"/>
    </row>
    <row r="253" spans="1:3" s="94" customFormat="1" ht="21.75" customHeight="1" x14ac:dyDescent="0.35">
      <c r="A253" s="300">
        <v>9.11</v>
      </c>
      <c r="B253" s="184" t="s">
        <v>346</v>
      </c>
      <c r="C253" s="185"/>
    </row>
    <row r="254" spans="1:3" s="94" customFormat="1" ht="21.75" customHeight="1" x14ac:dyDescent="0.35">
      <c r="A254" s="298"/>
      <c r="B254" s="132" t="s">
        <v>336</v>
      </c>
      <c r="C254" s="186"/>
    </row>
    <row r="255" spans="1:3" s="94" customFormat="1" ht="32.25" customHeight="1" x14ac:dyDescent="0.35">
      <c r="A255" s="298"/>
      <c r="B255" s="132" t="s">
        <v>347</v>
      </c>
      <c r="C255" s="186"/>
    </row>
    <row r="256" spans="1:3" s="94" customFormat="1" ht="21.75" customHeight="1" x14ac:dyDescent="0.35">
      <c r="A256" s="298"/>
      <c r="B256" s="167" t="s">
        <v>309</v>
      </c>
      <c r="C256" s="186"/>
    </row>
    <row r="257" spans="1:3" s="94" customFormat="1" ht="21.75" customHeight="1" x14ac:dyDescent="0.35">
      <c r="A257" s="301"/>
      <c r="B257" s="166" t="s">
        <v>255</v>
      </c>
      <c r="C257" s="187"/>
    </row>
    <row r="258" spans="1:3" s="94" customFormat="1" ht="21.75" customHeight="1" x14ac:dyDescent="0.35">
      <c r="A258" s="300">
        <v>9.1199999999999992</v>
      </c>
      <c r="B258" s="184" t="s">
        <v>348</v>
      </c>
      <c r="C258" s="185"/>
    </row>
    <row r="259" spans="1:3" s="94" customFormat="1" ht="21.75" customHeight="1" x14ac:dyDescent="0.35">
      <c r="A259" s="298"/>
      <c r="B259" s="132" t="s">
        <v>336</v>
      </c>
      <c r="C259" s="186"/>
    </row>
    <row r="260" spans="1:3" s="94" customFormat="1" ht="30" customHeight="1" x14ac:dyDescent="0.35">
      <c r="A260" s="298"/>
      <c r="B260" s="132" t="s">
        <v>349</v>
      </c>
      <c r="C260" s="186"/>
    </row>
    <row r="261" spans="1:3" s="94" customFormat="1" ht="21.75" customHeight="1" x14ac:dyDescent="0.35">
      <c r="A261" s="298"/>
      <c r="B261" s="167" t="s">
        <v>309</v>
      </c>
      <c r="C261" s="186"/>
    </row>
    <row r="262" spans="1:3" s="94" customFormat="1" ht="21.75" customHeight="1" x14ac:dyDescent="0.35">
      <c r="A262" s="301"/>
      <c r="B262" s="166" t="s">
        <v>255</v>
      </c>
      <c r="C262" s="187"/>
    </row>
    <row r="263" spans="1:3" s="94" customFormat="1" ht="21.75" customHeight="1" x14ac:dyDescent="0.35">
      <c r="A263" s="300">
        <v>9.1300000000000008</v>
      </c>
      <c r="B263" s="179" t="s">
        <v>350</v>
      </c>
      <c r="C263" s="185"/>
    </row>
    <row r="264" spans="1:3" s="94" customFormat="1" ht="21.75" customHeight="1" x14ac:dyDescent="0.35">
      <c r="A264" s="298"/>
      <c r="B264" s="132" t="s">
        <v>336</v>
      </c>
      <c r="C264" s="186"/>
    </row>
    <row r="265" spans="1:3" s="94" customFormat="1" ht="36.75" customHeight="1" x14ac:dyDescent="0.35">
      <c r="A265" s="298"/>
      <c r="B265" s="132" t="s">
        <v>351</v>
      </c>
      <c r="C265" s="186"/>
    </row>
    <row r="266" spans="1:3" s="94" customFormat="1" ht="21.75" customHeight="1" x14ac:dyDescent="0.35">
      <c r="A266" s="298"/>
      <c r="B266" s="167" t="s">
        <v>309</v>
      </c>
      <c r="C266" s="186"/>
    </row>
    <row r="267" spans="1:3" s="94" customFormat="1" ht="21.75" customHeight="1" x14ac:dyDescent="0.35">
      <c r="A267" s="301"/>
      <c r="B267" s="166" t="s">
        <v>255</v>
      </c>
      <c r="C267" s="187"/>
    </row>
    <row r="268" spans="1:3" s="94" customFormat="1" ht="24" customHeight="1" x14ac:dyDescent="0.35">
      <c r="A268" s="300">
        <v>9.14</v>
      </c>
      <c r="B268" s="179" t="s">
        <v>352</v>
      </c>
      <c r="C268" s="185"/>
    </row>
    <row r="269" spans="1:3" s="94" customFormat="1" ht="24" customHeight="1" x14ac:dyDescent="0.35">
      <c r="A269" s="298"/>
      <c r="B269" s="132" t="s">
        <v>336</v>
      </c>
      <c r="C269" s="186"/>
    </row>
    <row r="270" spans="1:3" s="94" customFormat="1" ht="24" customHeight="1" x14ac:dyDescent="0.35">
      <c r="A270" s="298"/>
      <c r="B270" s="132" t="s">
        <v>353</v>
      </c>
      <c r="C270" s="186"/>
    </row>
    <row r="271" spans="1:3" x14ac:dyDescent="0.35">
      <c r="A271" s="298"/>
      <c r="B271" s="167" t="s">
        <v>309</v>
      </c>
      <c r="C271" s="186"/>
    </row>
    <row r="272" spans="1:3" x14ac:dyDescent="0.35">
      <c r="A272" s="301"/>
      <c r="B272" s="166" t="s">
        <v>255</v>
      </c>
      <c r="C272" s="187"/>
    </row>
    <row r="273" spans="1:3" x14ac:dyDescent="0.35">
      <c r="A273" s="349" t="s">
        <v>354</v>
      </c>
      <c r="B273" s="350"/>
      <c r="C273" s="351"/>
    </row>
    <row r="274" spans="1:3" x14ac:dyDescent="0.35">
      <c r="A274" s="364" t="s">
        <v>344</v>
      </c>
      <c r="B274" s="365"/>
      <c r="C274" s="366"/>
    </row>
    <row r="275" spans="1:3" ht="113.5" customHeight="1" x14ac:dyDescent="0.35">
      <c r="A275" s="361" t="s">
        <v>355</v>
      </c>
      <c r="B275" s="362"/>
      <c r="C275" s="363"/>
    </row>
    <row r="276" spans="1:3" x14ac:dyDescent="0.35">
      <c r="A276" s="367" t="s">
        <v>356</v>
      </c>
      <c r="B276" s="368"/>
      <c r="C276" s="369"/>
    </row>
    <row r="277" spans="1:3" x14ac:dyDescent="0.35">
      <c r="A277" s="299" t="s">
        <v>82</v>
      </c>
      <c r="B277" s="188" t="s">
        <v>357</v>
      </c>
      <c r="C277" s="185"/>
    </row>
    <row r="278" spans="1:3" x14ac:dyDescent="0.35">
      <c r="A278" s="298"/>
      <c r="B278" s="132" t="s">
        <v>336</v>
      </c>
      <c r="C278" s="186"/>
    </row>
    <row r="279" spans="1:3" ht="29" x14ac:dyDescent="0.35">
      <c r="A279" s="298"/>
      <c r="B279" s="132" t="s">
        <v>358</v>
      </c>
      <c r="C279" s="186"/>
    </row>
    <row r="280" spans="1:3" x14ac:dyDescent="0.35">
      <c r="A280" s="298"/>
      <c r="B280" s="167" t="s">
        <v>309</v>
      </c>
      <c r="C280" s="186"/>
    </row>
    <row r="281" spans="1:3" x14ac:dyDescent="0.35">
      <c r="A281" s="301"/>
      <c r="B281" s="166" t="s">
        <v>255</v>
      </c>
      <c r="C281" s="187"/>
    </row>
    <row r="282" spans="1:3" x14ac:dyDescent="0.35">
      <c r="A282" s="299" t="s">
        <v>83</v>
      </c>
      <c r="B282" s="188" t="s">
        <v>359</v>
      </c>
      <c r="C282" s="185"/>
    </row>
    <row r="283" spans="1:3" x14ac:dyDescent="0.35">
      <c r="A283" s="298"/>
      <c r="B283" s="132" t="s">
        <v>336</v>
      </c>
      <c r="C283" s="186"/>
    </row>
    <row r="284" spans="1:3" ht="29" x14ac:dyDescent="0.35">
      <c r="A284" s="298"/>
      <c r="B284" s="132" t="s">
        <v>360</v>
      </c>
      <c r="C284" s="186"/>
    </row>
    <row r="285" spans="1:3" x14ac:dyDescent="0.35">
      <c r="A285" s="298"/>
      <c r="B285" s="167" t="s">
        <v>309</v>
      </c>
      <c r="C285" s="186"/>
    </row>
    <row r="286" spans="1:3" x14ac:dyDescent="0.35">
      <c r="A286" s="301"/>
      <c r="B286" s="166" t="s">
        <v>255</v>
      </c>
      <c r="C286" s="187"/>
    </row>
    <row r="287" spans="1:3" x14ac:dyDescent="0.35">
      <c r="A287" s="299" t="s">
        <v>84</v>
      </c>
      <c r="B287" s="188" t="s">
        <v>361</v>
      </c>
      <c r="C287" s="185"/>
    </row>
    <row r="288" spans="1:3" x14ac:dyDescent="0.35">
      <c r="A288" s="298"/>
      <c r="B288" s="132" t="s">
        <v>336</v>
      </c>
      <c r="C288" s="186"/>
    </row>
    <row r="289" spans="1:3" ht="29" x14ac:dyDescent="0.35">
      <c r="A289" s="298"/>
      <c r="B289" s="132" t="s">
        <v>362</v>
      </c>
      <c r="C289" s="186"/>
    </row>
    <row r="290" spans="1:3" x14ac:dyDescent="0.35">
      <c r="A290" s="298"/>
      <c r="B290" s="167" t="s">
        <v>309</v>
      </c>
      <c r="C290" s="186"/>
    </row>
    <row r="291" spans="1:3" x14ac:dyDescent="0.35">
      <c r="A291" s="301"/>
      <c r="B291" s="166" t="s">
        <v>255</v>
      </c>
      <c r="C291" s="187"/>
    </row>
    <row r="292" spans="1:3" x14ac:dyDescent="0.35">
      <c r="A292" s="299" t="s">
        <v>125</v>
      </c>
      <c r="B292" s="188" t="s">
        <v>363</v>
      </c>
      <c r="C292" s="185"/>
    </row>
    <row r="293" spans="1:3" x14ac:dyDescent="0.35">
      <c r="A293" s="298"/>
      <c r="B293" s="132" t="s">
        <v>336</v>
      </c>
      <c r="C293" s="186"/>
    </row>
    <row r="294" spans="1:3" ht="29" x14ac:dyDescent="0.35">
      <c r="A294" s="298"/>
      <c r="B294" s="132" t="s">
        <v>364</v>
      </c>
      <c r="C294" s="186"/>
    </row>
    <row r="295" spans="1:3" x14ac:dyDescent="0.35">
      <c r="A295" s="298"/>
      <c r="B295" s="167" t="s">
        <v>309</v>
      </c>
      <c r="C295" s="186"/>
    </row>
    <row r="296" spans="1:3" x14ac:dyDescent="0.35">
      <c r="A296" s="301"/>
      <c r="B296" s="166" t="s">
        <v>255</v>
      </c>
      <c r="C296" s="187"/>
    </row>
    <row r="297" spans="1:3" x14ac:dyDescent="0.35">
      <c r="A297" s="299" t="s">
        <v>126</v>
      </c>
      <c r="B297" s="188" t="s">
        <v>365</v>
      </c>
      <c r="C297" s="185"/>
    </row>
    <row r="298" spans="1:3" x14ac:dyDescent="0.35">
      <c r="A298" s="298"/>
      <c r="B298" s="132" t="s">
        <v>336</v>
      </c>
      <c r="C298" s="186"/>
    </row>
    <row r="299" spans="1:3" ht="23.5" customHeight="1" x14ac:dyDescent="0.35">
      <c r="A299" s="298"/>
      <c r="B299" s="132" t="s">
        <v>366</v>
      </c>
      <c r="C299" s="186"/>
    </row>
    <row r="300" spans="1:3" x14ac:dyDescent="0.35">
      <c r="A300" s="298"/>
      <c r="B300" s="167" t="s">
        <v>309</v>
      </c>
      <c r="C300" s="186"/>
    </row>
    <row r="301" spans="1:3" x14ac:dyDescent="0.35">
      <c r="A301" s="301"/>
      <c r="B301" s="166" t="s">
        <v>255</v>
      </c>
      <c r="C301" s="187"/>
    </row>
    <row r="302" spans="1:3" x14ac:dyDescent="0.35">
      <c r="A302" s="370" t="s">
        <v>367</v>
      </c>
      <c r="B302" s="371"/>
      <c r="C302" s="372"/>
    </row>
    <row r="303" spans="1:3" ht="48.5" customHeight="1" x14ac:dyDescent="0.35">
      <c r="A303" s="361" t="s">
        <v>368</v>
      </c>
      <c r="B303" s="362"/>
      <c r="C303" s="363"/>
    </row>
    <row r="304" spans="1:3" ht="30.5" customHeight="1" x14ac:dyDescent="0.35">
      <c r="A304" s="361" t="s">
        <v>369</v>
      </c>
      <c r="B304" s="362"/>
      <c r="C304" s="363"/>
    </row>
    <row r="305" spans="1:3" ht="39.75" customHeight="1" x14ac:dyDescent="0.35">
      <c r="A305" s="361" t="s">
        <v>370</v>
      </c>
      <c r="B305" s="362"/>
      <c r="C305" s="363"/>
    </row>
    <row r="306" spans="1:3" ht="43" customHeight="1" x14ac:dyDescent="0.35">
      <c r="A306" s="345" t="s">
        <v>371</v>
      </c>
      <c r="B306" s="346"/>
      <c r="C306" s="347"/>
    </row>
    <row r="307" spans="1:3" x14ac:dyDescent="0.35">
      <c r="A307" s="299" t="s">
        <v>127</v>
      </c>
      <c r="B307" s="148" t="s">
        <v>372</v>
      </c>
      <c r="C307" s="172"/>
    </row>
    <row r="308" spans="1:3" x14ac:dyDescent="0.35">
      <c r="A308" s="298"/>
      <c r="B308" s="150" t="s">
        <v>336</v>
      </c>
      <c r="C308" s="158"/>
    </row>
    <row r="309" spans="1:3" ht="29" x14ac:dyDescent="0.35">
      <c r="A309" s="294"/>
      <c r="B309" s="150" t="s">
        <v>373</v>
      </c>
      <c r="C309" s="158"/>
    </row>
    <row r="310" spans="1:3" x14ac:dyDescent="0.35">
      <c r="A310" s="298"/>
      <c r="B310" s="177" t="s">
        <v>309</v>
      </c>
      <c r="C310" s="123"/>
    </row>
    <row r="311" spans="1:3" x14ac:dyDescent="0.35">
      <c r="A311" s="301"/>
      <c r="B311" s="166" t="s">
        <v>255</v>
      </c>
      <c r="C311" s="164"/>
    </row>
    <row r="312" spans="1:3" x14ac:dyDescent="0.35">
      <c r="A312" s="299" t="s">
        <v>128</v>
      </c>
      <c r="B312" s="148" t="s">
        <v>374</v>
      </c>
      <c r="C312" s="174"/>
    </row>
    <row r="313" spans="1:3" x14ac:dyDescent="0.35">
      <c r="A313" s="298"/>
      <c r="B313" s="150" t="s">
        <v>336</v>
      </c>
      <c r="C313" s="134"/>
    </row>
    <row r="314" spans="1:3" ht="29" x14ac:dyDescent="0.35">
      <c r="A314" s="298"/>
      <c r="B314" s="150" t="s">
        <v>375</v>
      </c>
      <c r="C314" s="134"/>
    </row>
    <row r="315" spans="1:3" x14ac:dyDescent="0.35">
      <c r="A315" s="294"/>
      <c r="B315" s="177" t="s">
        <v>309</v>
      </c>
      <c r="C315" s="117"/>
    </row>
    <row r="316" spans="1:3" x14ac:dyDescent="0.35">
      <c r="A316" s="295"/>
      <c r="B316" s="166" t="s">
        <v>255</v>
      </c>
      <c r="C316" s="146"/>
    </row>
    <row r="317" spans="1:3" x14ac:dyDescent="0.35">
      <c r="A317" s="299" t="s">
        <v>129</v>
      </c>
      <c r="B317" s="148" t="s">
        <v>376</v>
      </c>
      <c r="C317" s="174"/>
    </row>
    <row r="318" spans="1:3" x14ac:dyDescent="0.35">
      <c r="A318" s="298"/>
      <c r="B318" s="150" t="s">
        <v>336</v>
      </c>
      <c r="C318" s="134"/>
    </row>
    <row r="319" spans="1:3" ht="29" x14ac:dyDescent="0.35">
      <c r="A319" s="298"/>
      <c r="B319" s="150" t="s">
        <v>377</v>
      </c>
      <c r="C319" s="134"/>
    </row>
    <row r="320" spans="1:3" x14ac:dyDescent="0.35">
      <c r="A320" s="298"/>
      <c r="B320" s="177" t="s">
        <v>309</v>
      </c>
      <c r="C320" s="134"/>
    </row>
    <row r="321" spans="1:3" x14ac:dyDescent="0.35">
      <c r="A321" s="298"/>
      <c r="B321" s="118" t="s">
        <v>255</v>
      </c>
      <c r="C321" s="134"/>
    </row>
    <row r="322" spans="1:3" x14ac:dyDescent="0.35">
      <c r="A322" s="299" t="s">
        <v>129</v>
      </c>
      <c r="B322" s="189" t="s">
        <v>378</v>
      </c>
      <c r="C322" s="174"/>
    </row>
    <row r="323" spans="1:3" x14ac:dyDescent="0.35">
      <c r="A323" s="298"/>
      <c r="B323" s="150" t="s">
        <v>336</v>
      </c>
      <c r="C323" s="134"/>
    </row>
    <row r="324" spans="1:3" ht="43.5" x14ac:dyDescent="0.35">
      <c r="A324" s="298"/>
      <c r="B324" s="190" t="s">
        <v>379</v>
      </c>
      <c r="C324" s="134"/>
    </row>
    <row r="325" spans="1:3" s="94" customFormat="1" ht="36.25" customHeight="1" x14ac:dyDescent="0.35">
      <c r="A325" s="298"/>
      <c r="B325" s="191" t="s">
        <v>380</v>
      </c>
      <c r="C325" s="134"/>
    </row>
    <row r="326" spans="1:3" s="94" customFormat="1" ht="33.5" customHeight="1" x14ac:dyDescent="0.35">
      <c r="A326" s="298"/>
      <c r="B326" s="191" t="s">
        <v>381</v>
      </c>
      <c r="C326" s="134"/>
    </row>
    <row r="327" spans="1:3" s="94" customFormat="1" ht="36.75" customHeight="1" x14ac:dyDescent="0.35">
      <c r="A327" s="25"/>
      <c r="B327" s="191" t="s">
        <v>382</v>
      </c>
      <c r="C327" s="192"/>
    </row>
    <row r="328" spans="1:3" s="94" customFormat="1" ht="37.25" customHeight="1" x14ac:dyDescent="0.35">
      <c r="A328" s="25"/>
      <c r="B328" s="190" t="s">
        <v>383</v>
      </c>
      <c r="C328" s="192"/>
    </row>
    <row r="329" spans="1:3" s="94" customFormat="1" ht="21.75" customHeight="1" x14ac:dyDescent="0.35">
      <c r="A329" s="25"/>
      <c r="B329" s="177" t="s">
        <v>309</v>
      </c>
      <c r="C329" s="192"/>
    </row>
    <row r="330" spans="1:3" s="94" customFormat="1" ht="21.4" customHeight="1" x14ac:dyDescent="0.35">
      <c r="A330" s="13"/>
      <c r="B330" s="166" t="s">
        <v>255</v>
      </c>
      <c r="C330" s="193"/>
    </row>
    <row r="331" spans="1:3" x14ac:dyDescent="0.35">
      <c r="A331" s="299" t="s">
        <v>130</v>
      </c>
      <c r="B331" s="179" t="s">
        <v>384</v>
      </c>
      <c r="C331" s="185"/>
    </row>
    <row r="332" spans="1:3" x14ac:dyDescent="0.35">
      <c r="A332" s="298"/>
      <c r="B332" s="132" t="s">
        <v>336</v>
      </c>
      <c r="C332" s="186"/>
    </row>
    <row r="333" spans="1:3" x14ac:dyDescent="0.35">
      <c r="A333" s="298"/>
      <c r="B333" s="132" t="s">
        <v>385</v>
      </c>
      <c r="C333" s="186"/>
    </row>
    <row r="334" spans="1:3" x14ac:dyDescent="0.35">
      <c r="A334" s="298"/>
      <c r="B334" s="167" t="s">
        <v>309</v>
      </c>
      <c r="C334" s="186"/>
    </row>
    <row r="335" spans="1:3" x14ac:dyDescent="0.35">
      <c r="A335" s="301"/>
      <c r="B335" s="166" t="s">
        <v>255</v>
      </c>
      <c r="C335" s="187"/>
    </row>
    <row r="336" spans="1:3" x14ac:dyDescent="0.35">
      <c r="A336" s="299" t="s">
        <v>386</v>
      </c>
      <c r="B336" s="179" t="s">
        <v>387</v>
      </c>
      <c r="C336" s="185"/>
    </row>
    <row r="337" spans="1:3" x14ac:dyDescent="0.35">
      <c r="A337" s="298"/>
      <c r="B337" s="132" t="s">
        <v>336</v>
      </c>
      <c r="C337" s="186"/>
    </row>
    <row r="338" spans="1:3" ht="104" x14ac:dyDescent="0.35">
      <c r="A338" s="298"/>
      <c r="B338" s="194" t="s">
        <v>388</v>
      </c>
      <c r="C338" s="186"/>
    </row>
    <row r="339" spans="1:3" x14ac:dyDescent="0.35">
      <c r="A339" s="298"/>
      <c r="B339" s="167" t="s">
        <v>309</v>
      </c>
      <c r="C339" s="186"/>
    </row>
    <row r="340" spans="1:3" s="94" customFormat="1" ht="21.75" customHeight="1" x14ac:dyDescent="0.35">
      <c r="A340" s="301"/>
      <c r="B340" s="166" t="s">
        <v>255</v>
      </c>
      <c r="C340" s="187"/>
    </row>
    <row r="341" spans="1:3" s="94" customFormat="1" ht="21.75" customHeight="1" x14ac:dyDescent="0.35">
      <c r="A341" s="300">
        <v>9.25</v>
      </c>
      <c r="B341" s="175" t="s">
        <v>389</v>
      </c>
      <c r="C341" s="174"/>
    </row>
    <row r="342" spans="1:3" s="94" customFormat="1" ht="21.75" customHeight="1" x14ac:dyDescent="0.35">
      <c r="A342" s="294"/>
      <c r="B342" s="150" t="s">
        <v>308</v>
      </c>
      <c r="C342" s="117"/>
    </row>
    <row r="343" spans="1:3" s="94" customFormat="1" ht="79.5" customHeight="1" x14ac:dyDescent="0.35">
      <c r="A343" s="294"/>
      <c r="B343" s="194" t="s">
        <v>390</v>
      </c>
      <c r="C343" s="117"/>
    </row>
    <row r="344" spans="1:3" s="94" customFormat="1" ht="21.75" customHeight="1" x14ac:dyDescent="0.35">
      <c r="A344" s="294"/>
      <c r="B344" s="177" t="s">
        <v>309</v>
      </c>
      <c r="C344" s="117"/>
    </row>
    <row r="345" spans="1:3" s="94" customFormat="1" ht="21.75" customHeight="1" x14ac:dyDescent="0.35">
      <c r="A345" s="295"/>
      <c r="B345" s="118" t="s">
        <v>255</v>
      </c>
      <c r="C345" s="146"/>
    </row>
    <row r="346" spans="1:3" x14ac:dyDescent="0.35">
      <c r="A346" s="305">
        <v>9.26</v>
      </c>
      <c r="B346" s="195" t="s">
        <v>391</v>
      </c>
      <c r="C346" s="176"/>
    </row>
    <row r="347" spans="1:3" x14ac:dyDescent="0.35">
      <c r="A347" s="306"/>
      <c r="B347" s="150" t="s">
        <v>308</v>
      </c>
      <c r="C347" s="196"/>
    </row>
    <row r="348" spans="1:3" ht="29" x14ac:dyDescent="0.35">
      <c r="A348" s="306"/>
      <c r="B348" s="197" t="s">
        <v>392</v>
      </c>
      <c r="C348" s="196"/>
    </row>
    <row r="349" spans="1:3" x14ac:dyDescent="0.35">
      <c r="A349" s="306"/>
      <c r="B349" s="177" t="s">
        <v>309</v>
      </c>
      <c r="C349" s="196"/>
    </row>
    <row r="350" spans="1:3" x14ac:dyDescent="0.35">
      <c r="A350" s="307"/>
      <c r="B350" s="166" t="s">
        <v>255</v>
      </c>
      <c r="C350" s="198"/>
    </row>
    <row r="351" spans="1:3" x14ac:dyDescent="0.35">
      <c r="A351" s="305">
        <v>9.27</v>
      </c>
      <c r="B351" s="189" t="s">
        <v>393</v>
      </c>
      <c r="C351" s="176"/>
    </row>
    <row r="352" spans="1:3" x14ac:dyDescent="0.35">
      <c r="A352" s="306"/>
      <c r="B352" s="150" t="s">
        <v>307</v>
      </c>
      <c r="C352" s="196"/>
    </row>
    <row r="353" spans="1:3" x14ac:dyDescent="0.35">
      <c r="A353" s="306"/>
      <c r="B353" s="199" t="s">
        <v>394</v>
      </c>
      <c r="C353" s="196"/>
    </row>
    <row r="354" spans="1:3" x14ac:dyDescent="0.35">
      <c r="A354" s="306"/>
      <c r="B354" s="177" t="s">
        <v>254</v>
      </c>
      <c r="C354" s="196"/>
    </row>
    <row r="355" spans="1:3" x14ac:dyDescent="0.35">
      <c r="A355" s="306"/>
      <c r="B355" s="118" t="s">
        <v>255</v>
      </c>
      <c r="C355" s="196"/>
    </row>
    <row r="356" spans="1:3" x14ac:dyDescent="0.35">
      <c r="A356" s="300">
        <v>9.2799999999999994</v>
      </c>
      <c r="B356" s="200" t="s">
        <v>395</v>
      </c>
      <c r="C356" s="174"/>
    </row>
    <row r="357" spans="1:3" x14ac:dyDescent="0.35">
      <c r="A357" s="294"/>
      <c r="B357" s="163" t="s">
        <v>285</v>
      </c>
      <c r="C357" s="117"/>
    </row>
    <row r="358" spans="1:3" ht="29" x14ac:dyDescent="0.35">
      <c r="A358" s="294"/>
      <c r="B358" s="201" t="s">
        <v>396</v>
      </c>
      <c r="C358" s="117"/>
    </row>
    <row r="359" spans="1:3" ht="29" x14ac:dyDescent="0.35">
      <c r="A359" s="294"/>
      <c r="B359" s="180" t="s">
        <v>397</v>
      </c>
      <c r="C359" s="117"/>
    </row>
    <row r="360" spans="1:3" ht="29" x14ac:dyDescent="0.35">
      <c r="A360" s="294"/>
      <c r="B360" s="180" t="s">
        <v>398</v>
      </c>
      <c r="C360" s="117"/>
    </row>
    <row r="361" spans="1:3" x14ac:dyDescent="0.35">
      <c r="A361" s="289"/>
      <c r="B361" s="180"/>
      <c r="C361" s="99"/>
    </row>
    <row r="362" spans="1:3" x14ac:dyDescent="0.35">
      <c r="A362" s="40"/>
      <c r="B362" s="202" t="s">
        <v>399</v>
      </c>
      <c r="C362" s="203"/>
    </row>
  </sheetData>
  <mergeCells count="21">
    <mergeCell ref="A304:C304"/>
    <mergeCell ref="A305:C305"/>
    <mergeCell ref="A306:C306"/>
    <mergeCell ref="A273:C273"/>
    <mergeCell ref="A274:C274"/>
    <mergeCell ref="A275:C275"/>
    <mergeCell ref="A276:C276"/>
    <mergeCell ref="A302:C302"/>
    <mergeCell ref="A303:C303"/>
    <mergeCell ref="A247:C247"/>
    <mergeCell ref="A1:C1"/>
    <mergeCell ref="A191:C191"/>
    <mergeCell ref="A192:C192"/>
    <mergeCell ref="A193:C193"/>
    <mergeCell ref="A194:C194"/>
    <mergeCell ref="A195:C195"/>
    <mergeCell ref="A196:C196"/>
    <mergeCell ref="A197:C197"/>
    <mergeCell ref="A198:C198"/>
    <mergeCell ref="A244:C244"/>
    <mergeCell ref="A245:C24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0EAAF-B641-42AA-9840-BD0582A93930}">
  <sheetPr>
    <tabColor theme="7"/>
  </sheetPr>
  <dimension ref="A1:M43"/>
  <sheetViews>
    <sheetView zoomScale="80" zoomScaleNormal="80" workbookViewId="0">
      <selection activeCell="I13" sqref="I13"/>
    </sheetView>
  </sheetViews>
  <sheetFormatPr baseColWidth="10" defaultColWidth="9.08984375" defaultRowHeight="14.5" x14ac:dyDescent="0.35"/>
  <cols>
    <col min="1" max="1" width="10.6328125" style="42" customWidth="1"/>
    <col min="2" max="2" width="52.6328125" style="1" customWidth="1"/>
    <col min="3" max="4" width="10.6328125" style="16" customWidth="1"/>
    <col min="5" max="6" width="13.6328125" style="88" customWidth="1"/>
    <col min="7" max="7" width="9.08984375" style="1"/>
    <col min="8" max="8" width="10.6328125" style="16" customWidth="1"/>
    <col min="9" max="9" width="52.6328125" style="1" customWidth="1"/>
    <col min="10" max="10" width="10.6328125" style="1" customWidth="1"/>
    <col min="11" max="11" width="10.6328125" style="16" customWidth="1"/>
    <col min="12" max="13" width="13.6328125" style="1" customWidth="1"/>
    <col min="14" max="16384" width="9.08984375" style="1"/>
  </cols>
  <sheetData>
    <row r="1" spans="1:13" ht="40" customHeight="1" x14ac:dyDescent="0.35">
      <c r="A1" s="333" t="s">
        <v>158</v>
      </c>
      <c r="B1" s="333"/>
      <c r="C1" s="333"/>
      <c r="D1" s="333"/>
      <c r="E1" s="333"/>
      <c r="F1" s="333"/>
      <c r="H1" s="333" t="s">
        <v>158</v>
      </c>
      <c r="I1" s="333"/>
      <c r="J1" s="333"/>
      <c r="K1" s="333"/>
      <c r="L1" s="333"/>
      <c r="M1" s="333"/>
    </row>
    <row r="2" spans="1:13" ht="15" customHeight="1" x14ac:dyDescent="0.35">
      <c r="A2" s="340" t="s">
        <v>458</v>
      </c>
      <c r="B2" s="340"/>
      <c r="C2" s="340"/>
      <c r="D2" s="340"/>
      <c r="E2" s="340"/>
      <c r="F2" s="340"/>
      <c r="H2" s="340" t="s">
        <v>458</v>
      </c>
      <c r="I2" s="340"/>
      <c r="J2" s="340"/>
      <c r="K2" s="340"/>
      <c r="L2" s="340"/>
      <c r="M2" s="340"/>
    </row>
    <row r="3" spans="1:13" ht="30" customHeight="1" x14ac:dyDescent="0.35">
      <c r="A3" s="388" t="s">
        <v>247</v>
      </c>
      <c r="B3" s="388"/>
      <c r="C3" s="388"/>
      <c r="D3" s="388"/>
      <c r="E3" s="388"/>
      <c r="F3" s="388"/>
      <c r="H3" s="388" t="s">
        <v>247</v>
      </c>
      <c r="I3" s="388"/>
      <c r="J3" s="388"/>
      <c r="K3" s="388"/>
      <c r="L3" s="388"/>
      <c r="M3" s="388"/>
    </row>
    <row r="4" spans="1:13" ht="20" customHeight="1" x14ac:dyDescent="0.35">
      <c r="A4" s="389" t="s">
        <v>476</v>
      </c>
      <c r="B4" s="389"/>
      <c r="C4" s="389"/>
      <c r="D4" s="389"/>
      <c r="E4" s="389"/>
      <c r="F4" s="389"/>
      <c r="H4" s="389" t="s">
        <v>477</v>
      </c>
      <c r="I4" s="389"/>
      <c r="J4" s="389"/>
      <c r="K4" s="389"/>
      <c r="L4" s="389"/>
      <c r="M4" s="389"/>
    </row>
    <row r="5" spans="1:13" ht="40" customHeight="1" x14ac:dyDescent="0.35">
      <c r="A5" s="255" t="s">
        <v>0</v>
      </c>
      <c r="B5" s="256" t="s">
        <v>1</v>
      </c>
      <c r="C5" s="257" t="s">
        <v>14</v>
      </c>
      <c r="D5" s="256" t="s">
        <v>2</v>
      </c>
      <c r="E5" s="258" t="s">
        <v>12</v>
      </c>
      <c r="F5" s="258" t="s">
        <v>13</v>
      </c>
      <c r="H5" s="255" t="s">
        <v>0</v>
      </c>
      <c r="I5" s="256" t="s">
        <v>1</v>
      </c>
      <c r="J5" s="257" t="s">
        <v>14</v>
      </c>
      <c r="K5" s="256" t="s">
        <v>2</v>
      </c>
      <c r="L5" s="258" t="s">
        <v>12</v>
      </c>
      <c r="M5" s="258" t="s">
        <v>13</v>
      </c>
    </row>
    <row r="6" spans="1:13" ht="30" customHeight="1" x14ac:dyDescent="0.35">
      <c r="A6" s="241" t="s">
        <v>58</v>
      </c>
      <c r="B6" s="242" t="s">
        <v>86</v>
      </c>
      <c r="C6" s="243"/>
      <c r="D6" s="243"/>
      <c r="E6" s="266"/>
      <c r="F6" s="266"/>
      <c r="H6" s="241" t="s">
        <v>58</v>
      </c>
      <c r="I6" s="242" t="s">
        <v>86</v>
      </c>
      <c r="J6" s="243"/>
      <c r="K6" s="243"/>
      <c r="L6" s="266"/>
      <c r="M6" s="266"/>
    </row>
    <row r="7" spans="1:13" ht="20" customHeight="1" x14ac:dyDescent="0.35">
      <c r="A7" s="241" t="s">
        <v>59</v>
      </c>
      <c r="B7" s="242" t="s">
        <v>199</v>
      </c>
      <c r="C7" s="243"/>
      <c r="D7" s="243"/>
      <c r="E7" s="266"/>
      <c r="F7" s="266"/>
      <c r="H7" s="241" t="s">
        <v>59</v>
      </c>
      <c r="I7" s="242" t="s">
        <v>199</v>
      </c>
      <c r="J7" s="243"/>
      <c r="K7" s="243"/>
      <c r="L7" s="266"/>
      <c r="M7" s="266"/>
    </row>
    <row r="8" spans="1:13" ht="105.65" customHeight="1" x14ac:dyDescent="0.35">
      <c r="A8" s="41" t="s">
        <v>200</v>
      </c>
      <c r="B8" s="12" t="s">
        <v>201</v>
      </c>
      <c r="C8" s="14" t="s">
        <v>8</v>
      </c>
      <c r="D8" s="14">
        <v>1</v>
      </c>
      <c r="E8" s="279"/>
      <c r="F8" s="280">
        <f t="shared" ref="F8" si="0">D8*E8</f>
        <v>0</v>
      </c>
      <c r="H8" s="41" t="s">
        <v>200</v>
      </c>
      <c r="I8" s="12" t="s">
        <v>201</v>
      </c>
      <c r="J8" s="14" t="s">
        <v>8</v>
      </c>
      <c r="K8" s="14">
        <v>0</v>
      </c>
      <c r="L8" s="93"/>
      <c r="M8" s="84">
        <f t="shared" ref="M8" si="1">K8*L8</f>
        <v>0</v>
      </c>
    </row>
    <row r="9" spans="1:13" ht="20" customHeight="1" x14ac:dyDescent="0.35">
      <c r="A9" s="376" t="s">
        <v>202</v>
      </c>
      <c r="B9" s="376"/>
      <c r="C9" s="376"/>
      <c r="D9" s="376"/>
      <c r="E9" s="376"/>
      <c r="F9" s="264">
        <f>SUM(F8)</f>
        <v>0</v>
      </c>
      <c r="H9" s="384" t="s">
        <v>202</v>
      </c>
      <c r="I9" s="384"/>
      <c r="J9" s="384"/>
      <c r="K9" s="384"/>
      <c r="L9" s="384"/>
      <c r="M9" s="264">
        <f>SUM(M8)</f>
        <v>0</v>
      </c>
    </row>
    <row r="10" spans="1:13" ht="20" customHeight="1" x14ac:dyDescent="0.35">
      <c r="A10" s="241" t="s">
        <v>60</v>
      </c>
      <c r="B10" s="242" t="s">
        <v>203</v>
      </c>
      <c r="C10" s="243"/>
      <c r="D10" s="243"/>
      <c r="E10" s="266"/>
      <c r="F10" s="266"/>
      <c r="H10" s="241" t="s">
        <v>60</v>
      </c>
      <c r="I10" s="242" t="s">
        <v>203</v>
      </c>
      <c r="J10" s="243"/>
      <c r="K10" s="243"/>
      <c r="L10" s="266"/>
      <c r="M10" s="266"/>
    </row>
    <row r="11" spans="1:13" ht="95.4" customHeight="1" x14ac:dyDescent="0.35">
      <c r="A11" s="41" t="s">
        <v>204</v>
      </c>
      <c r="B11" s="80" t="s">
        <v>490</v>
      </c>
      <c r="C11" s="85" t="s">
        <v>8</v>
      </c>
      <c r="D11" s="270">
        <v>1</v>
      </c>
      <c r="E11" s="267"/>
      <c r="F11" s="268">
        <f>D11*E11</f>
        <v>0</v>
      </c>
      <c r="H11" s="41" t="s">
        <v>204</v>
      </c>
      <c r="I11" s="80" t="s">
        <v>499</v>
      </c>
      <c r="J11" s="85" t="s">
        <v>8</v>
      </c>
      <c r="K11" s="270">
        <v>0</v>
      </c>
      <c r="L11" s="267"/>
      <c r="M11" s="268">
        <f>K11*L11</f>
        <v>0</v>
      </c>
    </row>
    <row r="12" spans="1:13" ht="106.5" customHeight="1" x14ac:dyDescent="0.35">
      <c r="A12" s="41" t="s">
        <v>205</v>
      </c>
      <c r="B12" s="80" t="s">
        <v>489</v>
      </c>
      <c r="C12" s="85" t="s">
        <v>8</v>
      </c>
      <c r="D12" s="270">
        <v>1</v>
      </c>
      <c r="E12" s="267"/>
      <c r="F12" s="268">
        <f>D12*E12</f>
        <v>0</v>
      </c>
      <c r="H12" s="41" t="s">
        <v>205</v>
      </c>
      <c r="I12" s="80" t="s">
        <v>489</v>
      </c>
      <c r="J12" s="85" t="s">
        <v>8</v>
      </c>
      <c r="K12" s="270">
        <v>0</v>
      </c>
      <c r="L12" s="267"/>
      <c r="M12" s="268">
        <f>K12*L12</f>
        <v>0</v>
      </c>
    </row>
    <row r="13" spans="1:13" ht="105" customHeight="1" x14ac:dyDescent="0.35">
      <c r="A13" s="41" t="s">
        <v>206</v>
      </c>
      <c r="B13" s="80" t="s">
        <v>488</v>
      </c>
      <c r="C13" s="85" t="s">
        <v>8</v>
      </c>
      <c r="D13" s="270">
        <v>1</v>
      </c>
      <c r="E13" s="267"/>
      <c r="F13" s="268">
        <f>D13*E13</f>
        <v>0</v>
      </c>
      <c r="H13" s="41" t="s">
        <v>206</v>
      </c>
      <c r="I13" s="80" t="s">
        <v>488</v>
      </c>
      <c r="J13" s="85" t="s">
        <v>8</v>
      </c>
      <c r="K13" s="270">
        <v>0</v>
      </c>
      <c r="L13" s="267"/>
      <c r="M13" s="268">
        <f>K13*L13</f>
        <v>0</v>
      </c>
    </row>
    <row r="14" spans="1:13" ht="20" customHeight="1" x14ac:dyDescent="0.35">
      <c r="A14" s="376" t="s">
        <v>202</v>
      </c>
      <c r="B14" s="376"/>
      <c r="C14" s="376"/>
      <c r="D14" s="376"/>
      <c r="E14" s="376"/>
      <c r="F14" s="264">
        <f>SUM(F11:F13)</f>
        <v>0</v>
      </c>
      <c r="H14" s="384" t="s">
        <v>202</v>
      </c>
      <c r="I14" s="384"/>
      <c r="J14" s="384"/>
      <c r="K14" s="384"/>
      <c r="L14" s="384"/>
      <c r="M14" s="264">
        <f>SUM(M11:M13)</f>
        <v>0</v>
      </c>
    </row>
    <row r="15" spans="1:13" ht="20" customHeight="1" x14ac:dyDescent="0.35">
      <c r="A15" s="241" t="s">
        <v>61</v>
      </c>
      <c r="B15" s="242" t="s">
        <v>207</v>
      </c>
      <c r="C15" s="243"/>
      <c r="D15" s="243"/>
      <c r="E15" s="266"/>
      <c r="F15" s="266"/>
      <c r="H15" s="241" t="s">
        <v>61</v>
      </c>
      <c r="I15" s="242" t="s">
        <v>207</v>
      </c>
      <c r="J15" s="243"/>
      <c r="K15" s="243"/>
      <c r="L15" s="266"/>
      <c r="M15" s="266"/>
    </row>
    <row r="16" spans="1:13" ht="55.5" customHeight="1" x14ac:dyDescent="0.35">
      <c r="A16" s="41" t="s">
        <v>208</v>
      </c>
      <c r="B16" s="80" t="s">
        <v>498</v>
      </c>
      <c r="C16" s="85" t="s">
        <v>176</v>
      </c>
      <c r="D16" s="270">
        <v>28</v>
      </c>
      <c r="E16" s="267"/>
      <c r="F16" s="268">
        <f>D16*E16</f>
        <v>0</v>
      </c>
      <c r="H16" s="41" t="s">
        <v>208</v>
      </c>
      <c r="I16" s="80" t="s">
        <v>498</v>
      </c>
      <c r="J16" s="85" t="s">
        <v>176</v>
      </c>
      <c r="K16" s="270">
        <v>16</v>
      </c>
      <c r="L16" s="267"/>
      <c r="M16" s="268">
        <f>K16*L16</f>
        <v>0</v>
      </c>
    </row>
    <row r="17" spans="1:13" ht="76" customHeight="1" x14ac:dyDescent="0.35">
      <c r="A17" s="41" t="s">
        <v>210</v>
      </c>
      <c r="B17" s="80" t="s">
        <v>497</v>
      </c>
      <c r="C17" s="85" t="s">
        <v>176</v>
      </c>
      <c r="D17" s="270">
        <v>28</v>
      </c>
      <c r="E17" s="267"/>
      <c r="F17" s="268">
        <f>D17*E17</f>
        <v>0</v>
      </c>
      <c r="H17" s="41" t="s">
        <v>210</v>
      </c>
      <c r="I17" s="80" t="s">
        <v>497</v>
      </c>
      <c r="J17" s="85" t="s">
        <v>176</v>
      </c>
      <c r="K17" s="270">
        <v>16</v>
      </c>
      <c r="L17" s="267"/>
      <c r="M17" s="268">
        <f>K17*L17</f>
        <v>0</v>
      </c>
    </row>
    <row r="18" spans="1:13" ht="64" customHeight="1" x14ac:dyDescent="0.35">
      <c r="A18" s="41" t="s">
        <v>211</v>
      </c>
      <c r="B18" s="80" t="s">
        <v>244</v>
      </c>
      <c r="C18" s="85" t="s">
        <v>176</v>
      </c>
      <c r="D18" s="270">
        <v>34</v>
      </c>
      <c r="E18" s="267"/>
      <c r="F18" s="268">
        <f t="shared" ref="F18" si="2">D18*E18</f>
        <v>0</v>
      </c>
      <c r="H18" s="41" t="s">
        <v>211</v>
      </c>
      <c r="I18" s="80" t="s">
        <v>244</v>
      </c>
      <c r="J18" s="85" t="s">
        <v>176</v>
      </c>
      <c r="K18" s="270">
        <v>8</v>
      </c>
      <c r="L18" s="267"/>
      <c r="M18" s="268">
        <f t="shared" ref="M18" si="3">K18*L18</f>
        <v>0</v>
      </c>
    </row>
    <row r="19" spans="1:13" ht="66" customHeight="1" x14ac:dyDescent="0.35">
      <c r="A19" s="41" t="s">
        <v>213</v>
      </c>
      <c r="B19" s="80" t="s">
        <v>405</v>
      </c>
      <c r="C19" s="85" t="s">
        <v>176</v>
      </c>
      <c r="D19" s="270">
        <v>28</v>
      </c>
      <c r="E19" s="267"/>
      <c r="F19" s="268">
        <f>D19*E19</f>
        <v>0</v>
      </c>
      <c r="H19" s="41" t="s">
        <v>213</v>
      </c>
      <c r="I19" s="80" t="s">
        <v>405</v>
      </c>
      <c r="J19" s="85" t="s">
        <v>176</v>
      </c>
      <c r="K19" s="270">
        <v>16</v>
      </c>
      <c r="L19" s="267"/>
      <c r="M19" s="268">
        <f>K19*L19</f>
        <v>0</v>
      </c>
    </row>
    <row r="20" spans="1:13" ht="62" customHeight="1" x14ac:dyDescent="0.35">
      <c r="A20" s="41" t="s">
        <v>218</v>
      </c>
      <c r="B20" s="80" t="s">
        <v>212</v>
      </c>
      <c r="C20" s="85" t="s">
        <v>176</v>
      </c>
      <c r="D20" s="270">
        <v>34</v>
      </c>
      <c r="E20" s="267"/>
      <c r="F20" s="268">
        <f t="shared" ref="F20:F27" si="4">D20*E20</f>
        <v>0</v>
      </c>
      <c r="H20" s="41" t="s">
        <v>218</v>
      </c>
      <c r="I20" s="80" t="s">
        <v>212</v>
      </c>
      <c r="J20" s="85" t="s">
        <v>176</v>
      </c>
      <c r="K20" s="270">
        <v>8</v>
      </c>
      <c r="L20" s="267"/>
      <c r="M20" s="268">
        <f t="shared" ref="M20:M27" si="5">K20*L20</f>
        <v>0</v>
      </c>
    </row>
    <row r="21" spans="1:13" ht="49.5" customHeight="1" x14ac:dyDescent="0.35">
      <c r="A21" s="41" t="s">
        <v>220</v>
      </c>
      <c r="B21" s="80" t="s">
        <v>496</v>
      </c>
      <c r="C21" s="85" t="s">
        <v>176</v>
      </c>
      <c r="D21" s="270">
        <v>34</v>
      </c>
      <c r="E21" s="267"/>
      <c r="F21" s="268">
        <f t="shared" si="4"/>
        <v>0</v>
      </c>
      <c r="H21" s="41" t="s">
        <v>220</v>
      </c>
      <c r="I21" s="80" t="s">
        <v>496</v>
      </c>
      <c r="J21" s="85" t="s">
        <v>176</v>
      </c>
      <c r="K21" s="270">
        <v>8</v>
      </c>
      <c r="L21" s="267"/>
      <c r="M21" s="268">
        <f t="shared" si="5"/>
        <v>0</v>
      </c>
    </row>
    <row r="22" spans="1:13" ht="36" customHeight="1" x14ac:dyDescent="0.35">
      <c r="A22" s="41" t="s">
        <v>222</v>
      </c>
      <c r="B22" s="80" t="s">
        <v>215</v>
      </c>
      <c r="C22" s="85" t="s">
        <v>176</v>
      </c>
      <c r="D22" s="270">
        <v>28</v>
      </c>
      <c r="E22" s="267"/>
      <c r="F22" s="268">
        <f t="shared" si="4"/>
        <v>0</v>
      </c>
      <c r="H22" s="41" t="s">
        <v>222</v>
      </c>
      <c r="I22" s="80" t="s">
        <v>215</v>
      </c>
      <c r="J22" s="85" t="s">
        <v>176</v>
      </c>
      <c r="K22" s="270">
        <v>16</v>
      </c>
      <c r="L22" s="267"/>
      <c r="M22" s="268">
        <f t="shared" si="5"/>
        <v>0</v>
      </c>
    </row>
    <row r="23" spans="1:13" ht="46.5" customHeight="1" x14ac:dyDescent="0.35">
      <c r="A23" s="41" t="s">
        <v>224</v>
      </c>
      <c r="B23" s="80" t="s">
        <v>217</v>
      </c>
      <c r="C23" s="85" t="s">
        <v>176</v>
      </c>
      <c r="D23" s="270">
        <v>28</v>
      </c>
      <c r="E23" s="267"/>
      <c r="F23" s="268">
        <f t="shared" si="4"/>
        <v>0</v>
      </c>
      <c r="H23" s="41" t="s">
        <v>224</v>
      </c>
      <c r="I23" s="80" t="s">
        <v>217</v>
      </c>
      <c r="J23" s="85" t="s">
        <v>176</v>
      </c>
      <c r="K23" s="270">
        <v>16</v>
      </c>
      <c r="L23" s="267"/>
      <c r="M23" s="268">
        <f t="shared" si="5"/>
        <v>0</v>
      </c>
    </row>
    <row r="24" spans="1:13" ht="34" customHeight="1" x14ac:dyDescent="0.35">
      <c r="A24" s="41" t="s">
        <v>226</v>
      </c>
      <c r="B24" s="80" t="s">
        <v>219</v>
      </c>
      <c r="C24" s="85" t="s">
        <v>176</v>
      </c>
      <c r="D24" s="270">
        <v>0</v>
      </c>
      <c r="E24" s="267"/>
      <c r="F24" s="268">
        <f t="shared" si="4"/>
        <v>0</v>
      </c>
      <c r="H24" s="41" t="s">
        <v>226</v>
      </c>
      <c r="I24" s="80" t="s">
        <v>219</v>
      </c>
      <c r="J24" s="85" t="s">
        <v>176</v>
      </c>
      <c r="K24" s="270">
        <v>0</v>
      </c>
      <c r="L24" s="267"/>
      <c r="M24" s="268">
        <f t="shared" si="5"/>
        <v>0</v>
      </c>
    </row>
    <row r="25" spans="1:13" ht="32.5" customHeight="1" x14ac:dyDescent="0.35">
      <c r="A25" s="41" t="s">
        <v>241</v>
      </c>
      <c r="B25" s="80" t="s">
        <v>221</v>
      </c>
      <c r="C25" s="85" t="s">
        <v>176</v>
      </c>
      <c r="D25" s="270">
        <v>28</v>
      </c>
      <c r="E25" s="267"/>
      <c r="F25" s="268">
        <f t="shared" si="4"/>
        <v>0</v>
      </c>
      <c r="H25" s="41" t="s">
        <v>241</v>
      </c>
      <c r="I25" s="80" t="s">
        <v>221</v>
      </c>
      <c r="J25" s="85" t="s">
        <v>176</v>
      </c>
      <c r="K25" s="270">
        <v>16</v>
      </c>
      <c r="L25" s="267"/>
      <c r="M25" s="268">
        <f t="shared" si="5"/>
        <v>0</v>
      </c>
    </row>
    <row r="26" spans="1:13" ht="23" customHeight="1" x14ac:dyDescent="0.35">
      <c r="A26" s="41" t="s">
        <v>242</v>
      </c>
      <c r="B26" s="80" t="s">
        <v>223</v>
      </c>
      <c r="C26" s="85" t="s">
        <v>176</v>
      </c>
      <c r="D26" s="270">
        <v>28</v>
      </c>
      <c r="E26" s="267"/>
      <c r="F26" s="268">
        <f t="shared" si="4"/>
        <v>0</v>
      </c>
      <c r="H26" s="41" t="s">
        <v>242</v>
      </c>
      <c r="I26" s="80" t="s">
        <v>223</v>
      </c>
      <c r="J26" s="85" t="s">
        <v>176</v>
      </c>
      <c r="K26" s="270">
        <v>16</v>
      </c>
      <c r="L26" s="267"/>
      <c r="M26" s="268">
        <f t="shared" si="5"/>
        <v>0</v>
      </c>
    </row>
    <row r="27" spans="1:13" ht="35" customHeight="1" x14ac:dyDescent="0.35">
      <c r="A27" s="41" t="s">
        <v>245</v>
      </c>
      <c r="B27" s="80" t="s">
        <v>225</v>
      </c>
      <c r="C27" s="85" t="s">
        <v>176</v>
      </c>
      <c r="D27" s="270">
        <v>28</v>
      </c>
      <c r="E27" s="267"/>
      <c r="F27" s="268">
        <f t="shared" si="4"/>
        <v>0</v>
      </c>
      <c r="H27" s="41" t="s">
        <v>245</v>
      </c>
      <c r="I27" s="80" t="s">
        <v>225</v>
      </c>
      <c r="J27" s="85" t="s">
        <v>176</v>
      </c>
      <c r="K27" s="270">
        <v>16</v>
      </c>
      <c r="L27" s="267"/>
      <c r="M27" s="268">
        <f t="shared" si="5"/>
        <v>0</v>
      </c>
    </row>
    <row r="28" spans="1:13" ht="33" customHeight="1" x14ac:dyDescent="0.35">
      <c r="A28" s="41" t="s">
        <v>246</v>
      </c>
      <c r="B28" s="80" t="s">
        <v>227</v>
      </c>
      <c r="C28" s="85" t="s">
        <v>176</v>
      </c>
      <c r="D28" s="270">
        <v>28</v>
      </c>
      <c r="E28" s="267"/>
      <c r="F28" s="268">
        <f>D28*E28</f>
        <v>0</v>
      </c>
      <c r="H28" s="41" t="s">
        <v>246</v>
      </c>
      <c r="I28" s="80" t="s">
        <v>227</v>
      </c>
      <c r="J28" s="85" t="s">
        <v>176</v>
      </c>
      <c r="K28" s="270">
        <v>16</v>
      </c>
      <c r="L28" s="267"/>
      <c r="M28" s="268">
        <f>K28*L28</f>
        <v>0</v>
      </c>
    </row>
    <row r="29" spans="1:13" ht="20" customHeight="1" x14ac:dyDescent="0.35">
      <c r="A29" s="376" t="s">
        <v>228</v>
      </c>
      <c r="B29" s="376"/>
      <c r="C29" s="376"/>
      <c r="D29" s="376"/>
      <c r="E29" s="376"/>
      <c r="F29" s="264">
        <f>SUM(F16:F28)</f>
        <v>0</v>
      </c>
      <c r="H29" s="384" t="s">
        <v>228</v>
      </c>
      <c r="I29" s="384"/>
      <c r="J29" s="384"/>
      <c r="K29" s="384"/>
      <c r="L29" s="384"/>
      <c r="M29" s="264">
        <f>SUM(M16:M28)</f>
        <v>0</v>
      </c>
    </row>
    <row r="30" spans="1:13" ht="20" customHeight="1" x14ac:dyDescent="0.35">
      <c r="A30" s="241" t="s">
        <v>62</v>
      </c>
      <c r="B30" s="242" t="s">
        <v>229</v>
      </c>
      <c r="C30" s="243"/>
      <c r="D30" s="243"/>
      <c r="E30" s="266"/>
      <c r="F30" s="266"/>
      <c r="H30" s="241" t="s">
        <v>62</v>
      </c>
      <c r="I30" s="242" t="s">
        <v>229</v>
      </c>
      <c r="J30" s="243"/>
      <c r="K30" s="243"/>
      <c r="L30" s="266"/>
      <c r="M30" s="266"/>
    </row>
    <row r="31" spans="1:13" ht="79.5" customHeight="1" x14ac:dyDescent="0.35">
      <c r="A31" s="41" t="s">
        <v>230</v>
      </c>
      <c r="B31" s="80" t="s">
        <v>231</v>
      </c>
      <c r="C31" s="85" t="s">
        <v>176</v>
      </c>
      <c r="D31" s="270">
        <v>3</v>
      </c>
      <c r="E31" s="267"/>
      <c r="F31" s="268">
        <f t="shared" ref="F31:F38" si="6">D31*E31</f>
        <v>0</v>
      </c>
      <c r="H31" s="41" t="s">
        <v>230</v>
      </c>
      <c r="I31" s="80" t="s">
        <v>231</v>
      </c>
      <c r="J31" s="85" t="s">
        <v>176</v>
      </c>
      <c r="K31" s="270">
        <v>0</v>
      </c>
      <c r="L31" s="267"/>
      <c r="M31" s="268">
        <f t="shared" ref="M31:M38" si="7">K31*L31</f>
        <v>0</v>
      </c>
    </row>
    <row r="32" spans="1:13" ht="81.5" customHeight="1" x14ac:dyDescent="0.35">
      <c r="A32" s="41" t="s">
        <v>232</v>
      </c>
      <c r="B32" s="80" t="s">
        <v>233</v>
      </c>
      <c r="C32" s="85" t="s">
        <v>176</v>
      </c>
      <c r="D32" s="270">
        <v>3</v>
      </c>
      <c r="E32" s="267"/>
      <c r="F32" s="268">
        <f t="shared" si="6"/>
        <v>0</v>
      </c>
      <c r="H32" s="41" t="s">
        <v>232</v>
      </c>
      <c r="I32" s="80" t="s">
        <v>233</v>
      </c>
      <c r="J32" s="85" t="s">
        <v>176</v>
      </c>
      <c r="K32" s="270">
        <v>0</v>
      </c>
      <c r="L32" s="267"/>
      <c r="M32" s="268">
        <f t="shared" si="7"/>
        <v>0</v>
      </c>
    </row>
    <row r="33" spans="1:13" ht="80.5" customHeight="1" x14ac:dyDescent="0.35">
      <c r="A33" s="41" t="s">
        <v>234</v>
      </c>
      <c r="B33" s="80" t="s">
        <v>408</v>
      </c>
      <c r="C33" s="85" t="s">
        <v>176</v>
      </c>
      <c r="D33" s="270">
        <v>11</v>
      </c>
      <c r="E33" s="267"/>
      <c r="F33" s="268">
        <f t="shared" si="6"/>
        <v>0</v>
      </c>
      <c r="H33" s="41" t="s">
        <v>234</v>
      </c>
      <c r="I33" s="80" t="s">
        <v>408</v>
      </c>
      <c r="J33" s="85" t="s">
        <v>176</v>
      </c>
      <c r="K33" s="270">
        <v>4</v>
      </c>
      <c r="L33" s="267"/>
      <c r="M33" s="268">
        <f t="shared" si="7"/>
        <v>0</v>
      </c>
    </row>
    <row r="34" spans="1:13" ht="81.5" customHeight="1" x14ac:dyDescent="0.35">
      <c r="A34" s="41" t="s">
        <v>235</v>
      </c>
      <c r="B34" s="80" t="s">
        <v>409</v>
      </c>
      <c r="C34" s="85" t="s">
        <v>176</v>
      </c>
      <c r="D34" s="270">
        <v>15</v>
      </c>
      <c r="E34" s="267"/>
      <c r="F34" s="268">
        <f t="shared" si="6"/>
        <v>0</v>
      </c>
      <c r="H34" s="41" t="s">
        <v>235</v>
      </c>
      <c r="I34" s="80" t="s">
        <v>409</v>
      </c>
      <c r="J34" s="85" t="s">
        <v>176</v>
      </c>
      <c r="K34" s="270">
        <v>4</v>
      </c>
      <c r="L34" s="267"/>
      <c r="M34" s="268">
        <f t="shared" si="7"/>
        <v>0</v>
      </c>
    </row>
    <row r="35" spans="1:13" ht="80" customHeight="1" x14ac:dyDescent="0.35">
      <c r="A35" s="41" t="s">
        <v>236</v>
      </c>
      <c r="B35" s="80" t="s">
        <v>484</v>
      </c>
      <c r="C35" s="85" t="s">
        <v>6</v>
      </c>
      <c r="D35" s="270">
        <v>11</v>
      </c>
      <c r="E35" s="267"/>
      <c r="F35" s="268">
        <f t="shared" si="6"/>
        <v>0</v>
      </c>
      <c r="H35" s="41" t="s">
        <v>236</v>
      </c>
      <c r="I35" s="80" t="s">
        <v>484</v>
      </c>
      <c r="J35" s="85" t="s">
        <v>6</v>
      </c>
      <c r="K35" s="270">
        <v>0</v>
      </c>
      <c r="L35" s="267"/>
      <c r="M35" s="268">
        <f t="shared" si="7"/>
        <v>0</v>
      </c>
    </row>
    <row r="36" spans="1:13" ht="81.650000000000006" customHeight="1" x14ac:dyDescent="0.35">
      <c r="A36" s="41" t="s">
        <v>238</v>
      </c>
      <c r="B36" s="80" t="s">
        <v>483</v>
      </c>
      <c r="C36" s="85" t="s">
        <v>6</v>
      </c>
      <c r="D36" s="270">
        <v>11</v>
      </c>
      <c r="E36" s="267"/>
      <c r="F36" s="268">
        <f t="shared" si="6"/>
        <v>0</v>
      </c>
      <c r="H36" s="41" t="s">
        <v>238</v>
      </c>
      <c r="I36" s="80" t="s">
        <v>483</v>
      </c>
      <c r="J36" s="85" t="s">
        <v>6</v>
      </c>
      <c r="K36" s="270">
        <v>0</v>
      </c>
      <c r="L36" s="267"/>
      <c r="M36" s="268">
        <f t="shared" si="7"/>
        <v>0</v>
      </c>
    </row>
    <row r="37" spans="1:13" ht="37.9" customHeight="1" x14ac:dyDescent="0.35">
      <c r="A37" s="41" t="s">
        <v>406</v>
      </c>
      <c r="B37" s="80" t="s">
        <v>237</v>
      </c>
      <c r="C37" s="85" t="s">
        <v>176</v>
      </c>
      <c r="D37" s="270">
        <v>227</v>
      </c>
      <c r="E37" s="267"/>
      <c r="F37" s="268">
        <f t="shared" si="6"/>
        <v>0</v>
      </c>
      <c r="H37" s="41" t="s">
        <v>406</v>
      </c>
      <c r="I37" s="80" t="s">
        <v>237</v>
      </c>
      <c r="J37" s="85" t="s">
        <v>176</v>
      </c>
      <c r="K37" s="270">
        <v>88</v>
      </c>
      <c r="L37" s="267"/>
      <c r="M37" s="268">
        <f t="shared" si="7"/>
        <v>0</v>
      </c>
    </row>
    <row r="38" spans="1:13" ht="52.9" customHeight="1" x14ac:dyDescent="0.35">
      <c r="A38" s="41" t="s">
        <v>407</v>
      </c>
      <c r="B38" s="80" t="s">
        <v>239</v>
      </c>
      <c r="C38" s="85" t="s">
        <v>8</v>
      </c>
      <c r="D38" s="270">
        <v>1</v>
      </c>
      <c r="E38" s="267"/>
      <c r="F38" s="268">
        <f t="shared" si="6"/>
        <v>0</v>
      </c>
      <c r="H38" s="41" t="s">
        <v>407</v>
      </c>
      <c r="I38" s="80" t="s">
        <v>239</v>
      </c>
      <c r="J38" s="85" t="s">
        <v>8</v>
      </c>
      <c r="K38" s="270">
        <v>1</v>
      </c>
      <c r="L38" s="267"/>
      <c r="M38" s="268">
        <f t="shared" si="7"/>
        <v>0</v>
      </c>
    </row>
    <row r="39" spans="1:13" ht="20" customHeight="1" x14ac:dyDescent="0.35">
      <c r="A39" s="376" t="s">
        <v>240</v>
      </c>
      <c r="B39" s="376"/>
      <c r="C39" s="376"/>
      <c r="D39" s="376"/>
      <c r="E39" s="376"/>
      <c r="F39" s="264">
        <f>SUM(F31:F38)</f>
        <v>0</v>
      </c>
      <c r="H39" s="384" t="s">
        <v>240</v>
      </c>
      <c r="I39" s="384"/>
      <c r="J39" s="384"/>
      <c r="K39" s="384"/>
      <c r="L39" s="384"/>
      <c r="M39" s="264">
        <f>SUM(M31:M38)</f>
        <v>0</v>
      </c>
    </row>
    <row r="40" spans="1:13" ht="15" customHeight="1" thickBot="1" x14ac:dyDescent="0.4">
      <c r="A40" s="38"/>
      <c r="B40" s="98"/>
      <c r="C40" s="94"/>
      <c r="D40" s="276"/>
      <c r="E40" s="277"/>
      <c r="F40" s="277"/>
      <c r="H40" s="38"/>
      <c r="I40" s="98"/>
      <c r="J40" s="94"/>
      <c r="K40" s="276"/>
      <c r="L40" s="277"/>
      <c r="M40" s="277"/>
    </row>
    <row r="41" spans="1:13" s="10" customFormat="1" ht="30" customHeight="1" thickBot="1" x14ac:dyDescent="0.4">
      <c r="A41" s="385" t="s">
        <v>478</v>
      </c>
      <c r="B41" s="386"/>
      <c r="C41" s="386"/>
      <c r="D41" s="386"/>
      <c r="E41" s="387"/>
      <c r="F41" s="278">
        <f>SUM(F9,F14,F29,F39)</f>
        <v>0</v>
      </c>
      <c r="H41" s="385" t="s">
        <v>479</v>
      </c>
      <c r="I41" s="386"/>
      <c r="J41" s="386"/>
      <c r="K41" s="386"/>
      <c r="L41" s="387"/>
      <c r="M41" s="278">
        <f>SUM(M9,M14,M29,M39)</f>
        <v>0</v>
      </c>
    </row>
    <row r="42" spans="1:13" s="5" customFormat="1" x14ac:dyDescent="0.35">
      <c r="A42" s="43"/>
      <c r="C42" s="11"/>
      <c r="D42" s="11"/>
      <c r="E42" s="87"/>
      <c r="F42" s="87"/>
      <c r="H42" s="11"/>
      <c r="K42" s="11"/>
    </row>
    <row r="43" spans="1:13" x14ac:dyDescent="0.35">
      <c r="A43" s="43"/>
    </row>
  </sheetData>
  <mergeCells count="18">
    <mergeCell ref="A39:E39"/>
    <mergeCell ref="A41:E41"/>
    <mergeCell ref="A1:F1"/>
    <mergeCell ref="A3:F3"/>
    <mergeCell ref="A4:F4"/>
    <mergeCell ref="A9:E9"/>
    <mergeCell ref="A14:E14"/>
    <mergeCell ref="A29:E29"/>
    <mergeCell ref="A2:F2"/>
    <mergeCell ref="H29:L29"/>
    <mergeCell ref="H39:L39"/>
    <mergeCell ref="H41:L41"/>
    <mergeCell ref="H1:M1"/>
    <mergeCell ref="H3:M3"/>
    <mergeCell ref="H4:M4"/>
    <mergeCell ref="H9:L9"/>
    <mergeCell ref="H14:L14"/>
    <mergeCell ref="H2:M2"/>
  </mergeCells>
  <phoneticPr fontId="10"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B6240-978A-43F8-9D88-78EC64269DE2}">
  <dimension ref="A1:D110"/>
  <sheetViews>
    <sheetView zoomScale="80" zoomScaleNormal="80" workbookViewId="0">
      <selection activeCell="E6" sqref="E6"/>
    </sheetView>
  </sheetViews>
  <sheetFormatPr baseColWidth="10" defaultColWidth="9.1796875" defaultRowHeight="14.5" x14ac:dyDescent="0.35"/>
  <cols>
    <col min="1" max="1" width="8.6328125" style="38" customWidth="1"/>
    <col min="2" max="2" width="80.6328125" style="98" customWidth="1"/>
    <col min="3" max="3" width="20.6328125" style="204" customWidth="1"/>
    <col min="4" max="16384" width="9.1796875" style="95"/>
  </cols>
  <sheetData>
    <row r="1" spans="1:4" ht="40" customHeight="1" x14ac:dyDescent="0.35">
      <c r="A1" s="348" t="s">
        <v>253</v>
      </c>
      <c r="B1" s="348"/>
      <c r="C1" s="348"/>
      <c r="D1" s="94"/>
    </row>
    <row r="2" spans="1:4" s="94" customFormat="1" ht="30" customHeight="1" x14ac:dyDescent="0.35">
      <c r="A2" s="281" t="s">
        <v>0</v>
      </c>
      <c r="B2" s="256" t="s">
        <v>1</v>
      </c>
      <c r="C2" s="258" t="s">
        <v>13</v>
      </c>
    </row>
    <row r="3" spans="1:4" ht="22.5" customHeight="1" x14ac:dyDescent="0.35">
      <c r="A3" s="282" t="s">
        <v>58</v>
      </c>
      <c r="B3" s="105" t="s">
        <v>86</v>
      </c>
      <c r="C3" s="97"/>
    </row>
    <row r="4" spans="1:4" ht="25.25" customHeight="1" x14ac:dyDescent="0.35">
      <c r="A4" s="283" t="s">
        <v>59</v>
      </c>
      <c r="B4" s="212" t="s">
        <v>199</v>
      </c>
      <c r="C4" s="97"/>
    </row>
    <row r="5" spans="1:4" ht="22.5" customHeight="1" x14ac:dyDescent="0.35">
      <c r="A5" s="284"/>
      <c r="B5" s="98" t="s">
        <v>305</v>
      </c>
      <c r="C5" s="99"/>
    </row>
    <row r="6" spans="1:4" ht="228.65" customHeight="1" x14ac:dyDescent="0.35">
      <c r="A6" s="284"/>
      <c r="B6" s="32" t="s">
        <v>432</v>
      </c>
      <c r="C6" s="99"/>
    </row>
    <row r="7" spans="1:4" ht="20.399999999999999" customHeight="1" x14ac:dyDescent="0.35">
      <c r="A7" s="284"/>
      <c r="B7" s="226" t="s">
        <v>254</v>
      </c>
      <c r="C7" s="99"/>
    </row>
    <row r="8" spans="1:4" ht="21" customHeight="1" x14ac:dyDescent="0.35">
      <c r="A8" s="285"/>
      <c r="B8" s="100" t="s">
        <v>256</v>
      </c>
      <c r="C8" s="99"/>
    </row>
    <row r="9" spans="1:4" ht="22.5" customHeight="1" x14ac:dyDescent="0.35">
      <c r="A9" s="283" t="s">
        <v>60</v>
      </c>
      <c r="B9" s="214" t="s">
        <v>203</v>
      </c>
      <c r="C9" s="97"/>
    </row>
    <row r="10" spans="1:4" ht="22.5" customHeight="1" x14ac:dyDescent="0.35">
      <c r="A10" s="284"/>
      <c r="B10" s="107" t="s">
        <v>413</v>
      </c>
      <c r="C10" s="99"/>
    </row>
    <row r="11" spans="1:4" ht="73.5" customHeight="1" x14ac:dyDescent="0.35">
      <c r="A11" s="284"/>
      <c r="B11" s="215" t="s">
        <v>433</v>
      </c>
      <c r="C11" s="99"/>
    </row>
    <row r="12" spans="1:4" ht="19.25" customHeight="1" x14ac:dyDescent="0.35">
      <c r="A12" s="284"/>
      <c r="B12" s="217" t="s">
        <v>287</v>
      </c>
      <c r="C12" s="99"/>
    </row>
    <row r="13" spans="1:4" ht="21" customHeight="1" x14ac:dyDescent="0.35">
      <c r="A13" s="284"/>
      <c r="B13" s="227" t="s">
        <v>256</v>
      </c>
      <c r="C13" s="99"/>
    </row>
    <row r="14" spans="1:4" ht="82.9" customHeight="1" x14ac:dyDescent="0.35">
      <c r="A14" s="284"/>
      <c r="B14" s="215" t="s">
        <v>434</v>
      </c>
      <c r="C14" s="99"/>
    </row>
    <row r="15" spans="1:4" ht="19.25" customHeight="1" x14ac:dyDescent="0.35">
      <c r="A15" s="284"/>
      <c r="B15" s="217" t="s">
        <v>287</v>
      </c>
      <c r="C15" s="99"/>
    </row>
    <row r="16" spans="1:4" ht="21" customHeight="1" x14ac:dyDescent="0.35">
      <c r="A16" s="284"/>
      <c r="B16" s="227" t="s">
        <v>256</v>
      </c>
      <c r="C16" s="99"/>
    </row>
    <row r="17" spans="1:3" ht="86.4" customHeight="1" x14ac:dyDescent="0.35">
      <c r="A17" s="284"/>
      <c r="B17" s="215" t="s">
        <v>435</v>
      </c>
      <c r="C17" s="99"/>
    </row>
    <row r="18" spans="1:3" ht="22.5" customHeight="1" x14ac:dyDescent="0.35">
      <c r="A18" s="284"/>
      <c r="B18" s="217" t="s">
        <v>287</v>
      </c>
      <c r="C18" s="99"/>
    </row>
    <row r="19" spans="1:3" ht="22.5" customHeight="1" x14ac:dyDescent="0.35">
      <c r="A19" s="284"/>
      <c r="B19" s="228" t="s">
        <v>256</v>
      </c>
      <c r="C19" s="203"/>
    </row>
    <row r="20" spans="1:3" ht="22.5" customHeight="1" x14ac:dyDescent="0.35">
      <c r="A20" s="286" t="s">
        <v>61</v>
      </c>
      <c r="B20" s="211" t="s">
        <v>207</v>
      </c>
      <c r="C20" s="229"/>
    </row>
    <row r="21" spans="1:3" ht="22.5" customHeight="1" x14ac:dyDescent="0.35">
      <c r="A21" s="284"/>
      <c r="B21" s="107" t="s">
        <v>414</v>
      </c>
      <c r="C21" s="99"/>
    </row>
    <row r="22" spans="1:3" ht="108.65" customHeight="1" x14ac:dyDescent="0.35">
      <c r="A22" s="43"/>
      <c r="B22" s="216" t="s">
        <v>436</v>
      </c>
      <c r="C22" s="229"/>
    </row>
    <row r="23" spans="1:3" ht="24" customHeight="1" x14ac:dyDescent="0.35">
      <c r="A23" s="43"/>
      <c r="B23" s="230" t="s">
        <v>309</v>
      </c>
      <c r="C23" s="229"/>
    </row>
    <row r="24" spans="1:3" ht="21" customHeight="1" x14ac:dyDescent="0.35">
      <c r="A24" s="43"/>
      <c r="B24" s="227" t="s">
        <v>256</v>
      </c>
      <c r="C24" s="229"/>
    </row>
    <row r="25" spans="1:3" ht="73.900000000000006" customHeight="1" x14ac:dyDescent="0.35">
      <c r="A25" s="43"/>
      <c r="B25" s="216" t="s">
        <v>437</v>
      </c>
      <c r="C25" s="229"/>
    </row>
    <row r="26" spans="1:3" ht="21" customHeight="1" x14ac:dyDescent="0.35">
      <c r="A26" s="43"/>
      <c r="B26" s="230" t="s">
        <v>309</v>
      </c>
      <c r="C26" s="229"/>
    </row>
    <row r="27" spans="1:3" ht="21" customHeight="1" x14ac:dyDescent="0.35">
      <c r="A27" s="43"/>
      <c r="B27" s="227" t="s">
        <v>256</v>
      </c>
      <c r="C27" s="229"/>
    </row>
    <row r="28" spans="1:3" ht="96" customHeight="1" x14ac:dyDescent="0.35">
      <c r="A28" s="43"/>
      <c r="B28" s="216" t="s">
        <v>502</v>
      </c>
      <c r="C28" s="229"/>
    </row>
    <row r="29" spans="1:3" ht="20.399999999999999" customHeight="1" x14ac:dyDescent="0.35">
      <c r="A29" s="43"/>
      <c r="B29" s="230" t="s">
        <v>309</v>
      </c>
      <c r="C29" s="229"/>
    </row>
    <row r="30" spans="1:3" ht="21" customHeight="1" x14ac:dyDescent="0.35">
      <c r="A30" s="43"/>
      <c r="B30" s="227" t="s">
        <v>256</v>
      </c>
      <c r="C30" s="229"/>
    </row>
    <row r="31" spans="1:3" ht="72" customHeight="1" x14ac:dyDescent="0.35">
      <c r="A31" s="43"/>
      <c r="B31" s="216" t="s">
        <v>438</v>
      </c>
      <c r="C31" s="229"/>
    </row>
    <row r="32" spans="1:3" ht="21" customHeight="1" x14ac:dyDescent="0.35">
      <c r="A32" s="43"/>
      <c r="B32" s="230" t="s">
        <v>309</v>
      </c>
      <c r="C32" s="229"/>
    </row>
    <row r="33" spans="1:3" ht="21" customHeight="1" x14ac:dyDescent="0.35">
      <c r="A33" s="43"/>
      <c r="B33" s="227" t="s">
        <v>256</v>
      </c>
      <c r="C33" s="229"/>
    </row>
    <row r="34" spans="1:3" ht="72" customHeight="1" x14ac:dyDescent="0.35">
      <c r="A34" s="43"/>
      <c r="B34" s="216" t="s">
        <v>439</v>
      </c>
      <c r="C34" s="229"/>
    </row>
    <row r="35" spans="1:3" ht="21" customHeight="1" x14ac:dyDescent="0.35">
      <c r="A35" s="43"/>
      <c r="B35" s="230" t="s">
        <v>309</v>
      </c>
      <c r="C35" s="229"/>
    </row>
    <row r="36" spans="1:3" ht="21" customHeight="1" x14ac:dyDescent="0.35">
      <c r="A36" s="43"/>
      <c r="B36" s="227" t="s">
        <v>256</v>
      </c>
      <c r="C36" s="229"/>
    </row>
    <row r="37" spans="1:3" ht="93" customHeight="1" x14ac:dyDescent="0.35">
      <c r="A37" s="43"/>
      <c r="B37" s="216" t="s">
        <v>440</v>
      </c>
      <c r="C37" s="229"/>
    </row>
    <row r="38" spans="1:3" ht="19.25" customHeight="1" x14ac:dyDescent="0.35">
      <c r="A38" s="43"/>
      <c r="B38" s="230" t="s">
        <v>309</v>
      </c>
      <c r="C38" s="229"/>
    </row>
    <row r="39" spans="1:3" ht="19.25" customHeight="1" x14ac:dyDescent="0.35">
      <c r="A39" s="43"/>
      <c r="B39" s="227" t="s">
        <v>256</v>
      </c>
      <c r="C39" s="229"/>
    </row>
    <row r="40" spans="1:3" ht="89.4" customHeight="1" x14ac:dyDescent="0.35">
      <c r="A40" s="43"/>
      <c r="B40" s="216" t="s">
        <v>441</v>
      </c>
      <c r="C40" s="229"/>
    </row>
    <row r="41" spans="1:3" ht="19.25" customHeight="1" x14ac:dyDescent="0.35">
      <c r="A41" s="43"/>
      <c r="B41" s="230" t="s">
        <v>309</v>
      </c>
      <c r="C41" s="229"/>
    </row>
    <row r="42" spans="1:3" ht="21.65" customHeight="1" x14ac:dyDescent="0.35">
      <c r="A42" s="43"/>
      <c r="B42" s="227" t="s">
        <v>256</v>
      </c>
      <c r="C42" s="229"/>
    </row>
    <row r="43" spans="1:3" ht="74.400000000000006" customHeight="1" x14ac:dyDescent="0.35">
      <c r="A43" s="43"/>
      <c r="B43" s="216" t="s">
        <v>442</v>
      </c>
      <c r="C43" s="229"/>
    </row>
    <row r="44" spans="1:3" ht="21.65" customHeight="1" x14ac:dyDescent="0.35">
      <c r="A44" s="43"/>
      <c r="B44" s="230" t="s">
        <v>309</v>
      </c>
      <c r="C44" s="229"/>
    </row>
    <row r="45" spans="1:3" ht="21.65" customHeight="1" x14ac:dyDescent="0.35">
      <c r="A45" s="43"/>
      <c r="B45" s="227" t="s">
        <v>256</v>
      </c>
      <c r="C45" s="229"/>
    </row>
    <row r="46" spans="1:3" ht="61.9" customHeight="1" x14ac:dyDescent="0.35">
      <c r="A46" s="43"/>
      <c r="B46" s="216" t="s">
        <v>501</v>
      </c>
      <c r="C46" s="229"/>
    </row>
    <row r="47" spans="1:3" ht="20.399999999999999" customHeight="1" x14ac:dyDescent="0.35">
      <c r="A47" s="43"/>
      <c r="B47" s="230" t="s">
        <v>309</v>
      </c>
      <c r="C47" s="229"/>
    </row>
    <row r="48" spans="1:3" ht="21" customHeight="1" x14ac:dyDescent="0.35">
      <c r="A48" s="43"/>
      <c r="B48" s="227" t="s">
        <v>256</v>
      </c>
      <c r="C48" s="229"/>
    </row>
    <row r="49" spans="1:3" ht="56.4" customHeight="1" x14ac:dyDescent="0.35">
      <c r="A49" s="43"/>
      <c r="B49" s="216" t="s">
        <v>443</v>
      </c>
      <c r="C49" s="229"/>
    </row>
    <row r="50" spans="1:3" ht="21.65" customHeight="1" x14ac:dyDescent="0.35">
      <c r="A50" s="43"/>
      <c r="B50" s="230" t="s">
        <v>309</v>
      </c>
      <c r="C50" s="229"/>
    </row>
    <row r="51" spans="1:3" ht="21.65" customHeight="1" x14ac:dyDescent="0.35">
      <c r="A51" s="43"/>
      <c r="B51" s="227" t="s">
        <v>256</v>
      </c>
      <c r="C51" s="229"/>
    </row>
    <row r="52" spans="1:3" ht="46.25" customHeight="1" x14ac:dyDescent="0.35">
      <c r="A52" s="43"/>
      <c r="B52" s="216" t="s">
        <v>444</v>
      </c>
      <c r="C52" s="229"/>
    </row>
    <row r="53" spans="1:3" ht="20.399999999999999" customHeight="1" x14ac:dyDescent="0.35">
      <c r="A53" s="43"/>
      <c r="B53" s="230" t="s">
        <v>309</v>
      </c>
      <c r="C53" s="229"/>
    </row>
    <row r="54" spans="1:3" ht="20.399999999999999" customHeight="1" x14ac:dyDescent="0.35">
      <c r="A54" s="43"/>
      <c r="B54" s="227" t="s">
        <v>256</v>
      </c>
      <c r="C54" s="229"/>
    </row>
    <row r="55" spans="1:3" ht="48.65" customHeight="1" x14ac:dyDescent="0.35">
      <c r="A55" s="43"/>
      <c r="B55" s="216" t="s">
        <v>445</v>
      </c>
      <c r="C55" s="229"/>
    </row>
    <row r="56" spans="1:3" ht="22.5" customHeight="1" x14ac:dyDescent="0.35">
      <c r="A56" s="43"/>
      <c r="B56" s="230" t="s">
        <v>309</v>
      </c>
      <c r="C56" s="229"/>
    </row>
    <row r="57" spans="1:3" ht="22.5" customHeight="1" x14ac:dyDescent="0.35">
      <c r="A57" s="43"/>
      <c r="B57" s="227" t="s">
        <v>256</v>
      </c>
      <c r="C57" s="229"/>
    </row>
    <row r="58" spans="1:3" ht="48.65" customHeight="1" x14ac:dyDescent="0.35">
      <c r="A58" s="43"/>
      <c r="B58" s="216" t="s">
        <v>446</v>
      </c>
      <c r="C58" s="229"/>
    </row>
    <row r="59" spans="1:3" ht="22.5" customHeight="1" x14ac:dyDescent="0.35">
      <c r="A59" s="43"/>
      <c r="B59" s="230" t="s">
        <v>309</v>
      </c>
      <c r="C59" s="229"/>
    </row>
    <row r="60" spans="1:3" ht="22.5" customHeight="1" x14ac:dyDescent="0.35">
      <c r="A60" s="43"/>
      <c r="B60" s="227" t="s">
        <v>256</v>
      </c>
      <c r="C60" s="229"/>
    </row>
    <row r="61" spans="1:3" ht="43.9" customHeight="1" x14ac:dyDescent="0.35">
      <c r="A61" s="43"/>
      <c r="B61" s="213" t="s">
        <v>447</v>
      </c>
      <c r="C61" s="229"/>
    </row>
    <row r="62" spans="1:3" ht="22.5" customHeight="1" x14ac:dyDescent="0.35">
      <c r="A62" s="43"/>
      <c r="B62" s="230" t="s">
        <v>309</v>
      </c>
      <c r="C62" s="229"/>
    </row>
    <row r="63" spans="1:3" ht="22.5" customHeight="1" x14ac:dyDescent="0.35">
      <c r="A63" s="43"/>
      <c r="B63" s="227" t="s">
        <v>256</v>
      </c>
      <c r="C63" s="229"/>
    </row>
    <row r="64" spans="1:3" ht="39" customHeight="1" x14ac:dyDescent="0.35">
      <c r="A64" s="43"/>
      <c r="B64" s="216" t="s">
        <v>448</v>
      </c>
      <c r="C64" s="229"/>
    </row>
    <row r="65" spans="1:3" ht="21" customHeight="1" x14ac:dyDescent="0.35">
      <c r="A65" s="43"/>
      <c r="B65" s="230" t="s">
        <v>309</v>
      </c>
      <c r="C65" s="229"/>
    </row>
    <row r="66" spans="1:3" ht="21" customHeight="1" x14ac:dyDescent="0.35">
      <c r="A66" s="43"/>
      <c r="B66" s="227" t="s">
        <v>256</v>
      </c>
      <c r="C66" s="229"/>
    </row>
    <row r="67" spans="1:3" ht="48" customHeight="1" x14ac:dyDescent="0.35">
      <c r="A67" s="43"/>
      <c r="B67" s="216" t="s">
        <v>449</v>
      </c>
      <c r="C67" s="229"/>
    </row>
    <row r="68" spans="1:3" ht="22.5" customHeight="1" x14ac:dyDescent="0.35">
      <c r="A68" s="284"/>
      <c r="B68" s="217" t="s">
        <v>309</v>
      </c>
      <c r="C68" s="99"/>
    </row>
    <row r="69" spans="1:3" ht="22.5" customHeight="1" x14ac:dyDescent="0.35">
      <c r="A69" s="284"/>
      <c r="B69" s="228" t="s">
        <v>256</v>
      </c>
      <c r="C69" s="203"/>
    </row>
    <row r="70" spans="1:3" ht="22.5" customHeight="1" x14ac:dyDescent="0.35">
      <c r="A70" s="287" t="s">
        <v>62</v>
      </c>
      <c r="B70" s="214" t="s">
        <v>229</v>
      </c>
      <c r="C70" s="97"/>
    </row>
    <row r="71" spans="1:3" ht="66" customHeight="1" x14ac:dyDescent="0.35">
      <c r="A71" s="286" t="s">
        <v>230</v>
      </c>
      <c r="B71" s="211" t="s">
        <v>231</v>
      </c>
      <c r="C71" s="229"/>
    </row>
    <row r="72" spans="1:3" ht="22.5" customHeight="1" x14ac:dyDescent="0.35">
      <c r="A72" s="284"/>
      <c r="B72" s="107" t="s">
        <v>414</v>
      </c>
      <c r="C72" s="99"/>
    </row>
    <row r="73" spans="1:3" ht="246" customHeight="1" x14ac:dyDescent="0.35">
      <c r="A73" s="43"/>
      <c r="B73" s="213" t="s">
        <v>419</v>
      </c>
      <c r="C73" s="229"/>
    </row>
    <row r="74" spans="1:3" ht="22.5" customHeight="1" x14ac:dyDescent="0.35">
      <c r="A74" s="284"/>
      <c r="B74" s="217" t="s">
        <v>309</v>
      </c>
      <c r="C74" s="99"/>
    </row>
    <row r="75" spans="1:3" ht="22.5" customHeight="1" x14ac:dyDescent="0.35">
      <c r="A75" s="285"/>
      <c r="B75" s="218" t="s">
        <v>256</v>
      </c>
      <c r="C75" s="203"/>
    </row>
    <row r="76" spans="1:3" ht="57.65" customHeight="1" x14ac:dyDescent="0.35">
      <c r="A76" s="286" t="s">
        <v>232</v>
      </c>
      <c r="B76" s="211" t="s">
        <v>450</v>
      </c>
      <c r="C76" s="229"/>
    </row>
    <row r="77" spans="1:3" ht="20.399999999999999" customHeight="1" x14ac:dyDescent="0.35">
      <c r="A77" s="284"/>
      <c r="B77" s="107" t="s">
        <v>414</v>
      </c>
      <c r="C77" s="99"/>
    </row>
    <row r="78" spans="1:3" ht="217.9" customHeight="1" x14ac:dyDescent="0.35">
      <c r="A78" s="43"/>
      <c r="B78" s="213" t="s">
        <v>420</v>
      </c>
      <c r="C78" s="229"/>
    </row>
    <row r="79" spans="1:3" ht="22.5" customHeight="1" x14ac:dyDescent="0.35">
      <c r="A79" s="284"/>
      <c r="B79" s="217" t="s">
        <v>309</v>
      </c>
      <c r="C79" s="99"/>
    </row>
    <row r="80" spans="1:3" ht="22.5" customHeight="1" x14ac:dyDescent="0.35">
      <c r="A80" s="285"/>
      <c r="B80" s="218" t="s">
        <v>256</v>
      </c>
      <c r="C80" s="203"/>
    </row>
    <row r="81" spans="1:3" ht="72.650000000000006" customHeight="1" x14ac:dyDescent="0.35">
      <c r="A81" s="286" t="s">
        <v>234</v>
      </c>
      <c r="B81" s="211" t="s">
        <v>408</v>
      </c>
      <c r="C81" s="229"/>
    </row>
    <row r="82" spans="1:3" ht="22.5" customHeight="1" x14ac:dyDescent="0.35">
      <c r="A82" s="284"/>
      <c r="B82" s="107" t="s">
        <v>414</v>
      </c>
      <c r="C82" s="99"/>
    </row>
    <row r="83" spans="1:3" ht="214.9" customHeight="1" x14ac:dyDescent="0.35">
      <c r="A83" s="43"/>
      <c r="B83" s="213" t="s">
        <v>451</v>
      </c>
      <c r="C83" s="229"/>
    </row>
    <row r="84" spans="1:3" ht="22.5" customHeight="1" x14ac:dyDescent="0.35">
      <c r="A84" s="284"/>
      <c r="B84" s="217" t="s">
        <v>309</v>
      </c>
      <c r="C84" s="99"/>
    </row>
    <row r="85" spans="1:3" ht="22.5" customHeight="1" x14ac:dyDescent="0.35">
      <c r="A85" s="285"/>
      <c r="B85" s="218" t="s">
        <v>256</v>
      </c>
      <c r="C85" s="203"/>
    </row>
    <row r="86" spans="1:3" ht="60" customHeight="1" x14ac:dyDescent="0.35">
      <c r="A86" s="286" t="s">
        <v>235</v>
      </c>
      <c r="B86" s="211" t="s">
        <v>452</v>
      </c>
      <c r="C86" s="229"/>
    </row>
    <row r="87" spans="1:3" ht="22.5" customHeight="1" x14ac:dyDescent="0.35">
      <c r="A87" s="284"/>
      <c r="B87" s="107" t="s">
        <v>414</v>
      </c>
      <c r="C87" s="99"/>
    </row>
    <row r="88" spans="1:3" ht="214.25" customHeight="1" x14ac:dyDescent="0.35">
      <c r="A88" s="43"/>
      <c r="B88" s="213" t="s">
        <v>453</v>
      </c>
      <c r="C88" s="229"/>
    </row>
    <row r="89" spans="1:3" ht="22.5" customHeight="1" x14ac:dyDescent="0.35">
      <c r="A89" s="284"/>
      <c r="B89" s="217" t="s">
        <v>309</v>
      </c>
      <c r="C89" s="99"/>
    </row>
    <row r="90" spans="1:3" ht="22.5" customHeight="1" x14ac:dyDescent="0.35">
      <c r="A90" s="285"/>
      <c r="B90" s="218" t="s">
        <v>256</v>
      </c>
      <c r="C90" s="203"/>
    </row>
    <row r="91" spans="1:3" ht="55.25" customHeight="1" x14ac:dyDescent="0.35">
      <c r="A91" s="286" t="s">
        <v>236</v>
      </c>
      <c r="B91" s="211" t="s">
        <v>454</v>
      </c>
      <c r="C91" s="97"/>
    </row>
    <row r="92" spans="1:3" ht="22.5" customHeight="1" x14ac:dyDescent="0.35">
      <c r="A92" s="284"/>
      <c r="B92" s="107" t="s">
        <v>413</v>
      </c>
      <c r="C92" s="99"/>
    </row>
    <row r="93" spans="1:3" ht="144" customHeight="1" x14ac:dyDescent="0.35">
      <c r="A93" s="43"/>
      <c r="B93" s="213" t="s">
        <v>455</v>
      </c>
      <c r="C93" s="229"/>
    </row>
    <row r="94" spans="1:3" ht="22.5" customHeight="1" x14ac:dyDescent="0.35">
      <c r="A94" s="284"/>
      <c r="B94" s="217" t="s">
        <v>287</v>
      </c>
      <c r="C94" s="99"/>
    </row>
    <row r="95" spans="1:3" ht="22.5" customHeight="1" x14ac:dyDescent="0.35">
      <c r="A95" s="285"/>
      <c r="B95" s="218" t="s">
        <v>256</v>
      </c>
      <c r="C95" s="203"/>
    </row>
    <row r="96" spans="1:3" ht="52.9" customHeight="1" x14ac:dyDescent="0.35">
      <c r="A96" s="286" t="s">
        <v>238</v>
      </c>
      <c r="B96" s="211" t="s">
        <v>456</v>
      </c>
      <c r="C96" s="229"/>
    </row>
    <row r="97" spans="1:3" ht="22.5" customHeight="1" x14ac:dyDescent="0.35">
      <c r="A97" s="284"/>
      <c r="B97" s="107" t="s">
        <v>413</v>
      </c>
      <c r="C97" s="99"/>
    </row>
    <row r="98" spans="1:3" ht="146.4" customHeight="1" x14ac:dyDescent="0.35">
      <c r="A98" s="43"/>
      <c r="B98" s="213" t="s">
        <v>457</v>
      </c>
      <c r="C98" s="229"/>
    </row>
    <row r="99" spans="1:3" ht="22.5" customHeight="1" x14ac:dyDescent="0.35">
      <c r="A99" s="284"/>
      <c r="B99" s="217" t="s">
        <v>287</v>
      </c>
      <c r="C99" s="99"/>
    </row>
    <row r="100" spans="1:3" ht="22.5" customHeight="1" x14ac:dyDescent="0.35">
      <c r="A100" s="285"/>
      <c r="B100" s="218" t="s">
        <v>256</v>
      </c>
      <c r="C100" s="203"/>
    </row>
    <row r="101" spans="1:3" ht="22.5" customHeight="1" x14ac:dyDescent="0.35">
      <c r="A101" s="286" t="s">
        <v>406</v>
      </c>
      <c r="B101" s="211" t="s">
        <v>237</v>
      </c>
      <c r="C101" s="229"/>
    </row>
    <row r="102" spans="1:3" ht="22.5" customHeight="1" x14ac:dyDescent="0.35">
      <c r="A102" s="284"/>
      <c r="B102" s="107" t="s">
        <v>298</v>
      </c>
      <c r="C102" s="99"/>
    </row>
    <row r="103" spans="1:3" ht="153" customHeight="1" x14ac:dyDescent="0.35">
      <c r="A103" s="43"/>
      <c r="B103" s="213" t="s">
        <v>421</v>
      </c>
      <c r="C103" s="229"/>
    </row>
    <row r="104" spans="1:3" ht="22.5" customHeight="1" x14ac:dyDescent="0.35">
      <c r="A104" s="284"/>
      <c r="B104" s="217" t="s">
        <v>299</v>
      </c>
      <c r="C104" s="99"/>
    </row>
    <row r="105" spans="1:3" ht="22.5" customHeight="1" x14ac:dyDescent="0.35">
      <c r="A105" s="285"/>
      <c r="B105" s="218" t="s">
        <v>256</v>
      </c>
      <c r="C105" s="203"/>
    </row>
    <row r="106" spans="1:3" ht="46.9" customHeight="1" x14ac:dyDescent="0.35">
      <c r="A106" s="286" t="s">
        <v>407</v>
      </c>
      <c r="B106" s="211" t="s">
        <v>239</v>
      </c>
      <c r="C106" s="229"/>
    </row>
    <row r="107" spans="1:3" ht="22.5" customHeight="1" x14ac:dyDescent="0.35">
      <c r="A107" s="284"/>
      <c r="B107" s="107" t="s">
        <v>413</v>
      </c>
      <c r="C107" s="99"/>
    </row>
    <row r="108" spans="1:3" ht="144.65" customHeight="1" x14ac:dyDescent="0.35">
      <c r="A108" s="43"/>
      <c r="B108" s="213" t="s">
        <v>422</v>
      </c>
      <c r="C108" s="229"/>
    </row>
    <row r="109" spans="1:3" ht="22.5" customHeight="1" x14ac:dyDescent="0.35">
      <c r="A109" s="284"/>
      <c r="B109" s="217" t="s">
        <v>287</v>
      </c>
      <c r="C109" s="99"/>
    </row>
    <row r="110" spans="1:3" ht="22.5" customHeight="1" x14ac:dyDescent="0.35">
      <c r="A110" s="285"/>
      <c r="B110" s="218" t="s">
        <v>256</v>
      </c>
      <c r="C110" s="203"/>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sheetPr>
  <dimension ref="A1:F76"/>
  <sheetViews>
    <sheetView zoomScale="80" zoomScaleNormal="80" workbookViewId="0">
      <selection activeCell="I70" sqref="I70"/>
    </sheetView>
  </sheetViews>
  <sheetFormatPr baseColWidth="10" defaultColWidth="9.08984375" defaultRowHeight="14.5" x14ac:dyDescent="0.35"/>
  <cols>
    <col min="1" max="1" width="10.6328125" style="42" customWidth="1"/>
    <col min="2" max="2" width="52.6328125" style="1" customWidth="1"/>
    <col min="3" max="4" width="10.6328125" style="16" customWidth="1"/>
    <col min="5" max="6" width="13.6328125" style="16" customWidth="1"/>
    <col min="7" max="16384" width="9.08984375" style="1"/>
  </cols>
  <sheetData>
    <row r="1" spans="1:6" ht="40" customHeight="1" x14ac:dyDescent="0.35">
      <c r="A1" s="333" t="s">
        <v>158</v>
      </c>
      <c r="B1" s="333"/>
      <c r="C1" s="333"/>
      <c r="D1" s="333"/>
      <c r="E1" s="333"/>
      <c r="F1" s="333"/>
    </row>
    <row r="2" spans="1:6" ht="15" customHeight="1" x14ac:dyDescent="0.35">
      <c r="A2" s="340" t="s">
        <v>458</v>
      </c>
      <c r="B2" s="340"/>
      <c r="C2" s="340"/>
      <c r="D2" s="340"/>
      <c r="E2" s="340"/>
      <c r="F2" s="340"/>
    </row>
    <row r="3" spans="1:6" ht="30" customHeight="1" x14ac:dyDescent="0.35">
      <c r="A3" s="334" t="s">
        <v>160</v>
      </c>
      <c r="B3" s="335"/>
      <c r="C3" s="335"/>
      <c r="D3" s="335"/>
      <c r="E3" s="335"/>
      <c r="F3" s="336"/>
    </row>
    <row r="4" spans="1:6" ht="20" customHeight="1" x14ac:dyDescent="0.35">
      <c r="A4" s="337" t="s">
        <v>112</v>
      </c>
      <c r="B4" s="338"/>
      <c r="C4" s="338"/>
      <c r="D4" s="338"/>
      <c r="E4" s="338"/>
      <c r="F4" s="339"/>
    </row>
    <row r="5" spans="1:6" ht="40" customHeight="1" x14ac:dyDescent="0.35">
      <c r="A5" s="245" t="s">
        <v>0</v>
      </c>
      <c r="B5" s="246" t="s">
        <v>1</v>
      </c>
      <c r="C5" s="247" t="s">
        <v>14</v>
      </c>
      <c r="D5" s="246" t="s">
        <v>2</v>
      </c>
      <c r="E5" s="233" t="s">
        <v>12</v>
      </c>
      <c r="F5" s="233" t="s">
        <v>13</v>
      </c>
    </row>
    <row r="6" spans="1:6" ht="30" customHeight="1" x14ac:dyDescent="0.35">
      <c r="A6" s="241" t="s">
        <v>11</v>
      </c>
      <c r="B6" s="244" t="s">
        <v>10</v>
      </c>
      <c r="C6" s="243"/>
      <c r="D6" s="243"/>
      <c r="E6" s="243"/>
      <c r="F6" s="243"/>
    </row>
    <row r="7" spans="1:6" s="5" customFormat="1" ht="15" customHeight="1" x14ac:dyDescent="0.35">
      <c r="A7" s="11"/>
      <c r="B7" s="26"/>
      <c r="C7" s="11"/>
      <c r="D7" s="11"/>
      <c r="E7" s="11"/>
      <c r="F7" s="47"/>
    </row>
    <row r="8" spans="1:6" ht="30" customHeight="1" x14ac:dyDescent="0.35">
      <c r="A8" s="241" t="s">
        <v>16</v>
      </c>
      <c r="B8" s="242" t="s">
        <v>15</v>
      </c>
      <c r="C8" s="243"/>
      <c r="D8" s="243"/>
      <c r="E8" s="243"/>
      <c r="F8" s="243"/>
    </row>
    <row r="9" spans="1:6" ht="18" customHeight="1" x14ac:dyDescent="0.35">
      <c r="A9" s="36" t="s">
        <v>17</v>
      </c>
      <c r="B9" s="4" t="s">
        <v>9</v>
      </c>
      <c r="C9" s="13" t="s">
        <v>4</v>
      </c>
      <c r="D9" s="13">
        <v>27</v>
      </c>
      <c r="E9" s="56"/>
      <c r="F9" s="21">
        <f t="shared" ref="F9:F17" si="0">D9*E9</f>
        <v>0</v>
      </c>
    </row>
    <row r="10" spans="1:6" ht="18" customHeight="1" x14ac:dyDescent="0.35">
      <c r="A10" s="36" t="s">
        <v>18</v>
      </c>
      <c r="B10" s="2" t="s">
        <v>5</v>
      </c>
      <c r="C10" s="14" t="s">
        <v>4</v>
      </c>
      <c r="D10" s="13">
        <v>95.69</v>
      </c>
      <c r="E10" s="56"/>
      <c r="F10" s="21">
        <f t="shared" si="0"/>
        <v>0</v>
      </c>
    </row>
    <row r="11" spans="1:6" ht="18" customHeight="1" x14ac:dyDescent="0.35">
      <c r="A11" s="36" t="s">
        <v>19</v>
      </c>
      <c r="B11" s="12" t="s">
        <v>95</v>
      </c>
      <c r="C11" s="14" t="s">
        <v>4</v>
      </c>
      <c r="D11" s="13">
        <v>2.7</v>
      </c>
      <c r="E11" s="56"/>
      <c r="F11" s="21">
        <f t="shared" si="0"/>
        <v>0</v>
      </c>
    </row>
    <row r="12" spans="1:6" ht="32.15" customHeight="1" x14ac:dyDescent="0.35">
      <c r="A12" s="36" t="s">
        <v>20</v>
      </c>
      <c r="B12" s="12" t="s">
        <v>118</v>
      </c>
      <c r="C12" s="14" t="s">
        <v>4</v>
      </c>
      <c r="D12" s="13">
        <v>10.78</v>
      </c>
      <c r="E12" s="56"/>
      <c r="F12" s="21">
        <f t="shared" si="0"/>
        <v>0</v>
      </c>
    </row>
    <row r="13" spans="1:6" ht="18" customHeight="1" x14ac:dyDescent="0.35">
      <c r="A13" s="36" t="s">
        <v>21</v>
      </c>
      <c r="B13" s="2" t="s">
        <v>100</v>
      </c>
      <c r="C13" s="14" t="s">
        <v>4</v>
      </c>
      <c r="D13" s="13">
        <v>46.38</v>
      </c>
      <c r="E13" s="56"/>
      <c r="F13" s="21">
        <f t="shared" si="0"/>
        <v>0</v>
      </c>
    </row>
    <row r="14" spans="1:6" ht="32.15" customHeight="1" x14ac:dyDescent="0.35">
      <c r="A14" s="36" t="s">
        <v>22</v>
      </c>
      <c r="B14" s="12" t="s">
        <v>139</v>
      </c>
      <c r="C14" s="14" t="s">
        <v>4</v>
      </c>
      <c r="D14" s="13">
        <v>4.8</v>
      </c>
      <c r="E14" s="56"/>
      <c r="F14" s="21">
        <f t="shared" si="0"/>
        <v>0</v>
      </c>
    </row>
    <row r="15" spans="1:6" ht="32.15" customHeight="1" x14ac:dyDescent="0.35">
      <c r="A15" s="36" t="s">
        <v>23</v>
      </c>
      <c r="B15" s="12" t="s">
        <v>116</v>
      </c>
      <c r="C15" s="14" t="s">
        <v>4</v>
      </c>
      <c r="D15" s="13">
        <v>13.67</v>
      </c>
      <c r="E15" s="56"/>
      <c r="F15" s="21">
        <f t="shared" si="0"/>
        <v>0</v>
      </c>
    </row>
    <row r="16" spans="1:6" ht="32.15" customHeight="1" x14ac:dyDescent="0.35">
      <c r="A16" s="36" t="s">
        <v>24</v>
      </c>
      <c r="B16" s="17" t="s">
        <v>114</v>
      </c>
      <c r="C16" s="15" t="s">
        <v>4</v>
      </c>
      <c r="D16" s="13">
        <v>3.39</v>
      </c>
      <c r="E16" s="56"/>
      <c r="F16" s="21">
        <f t="shared" si="0"/>
        <v>0</v>
      </c>
    </row>
    <row r="17" spans="1:6" ht="18" customHeight="1" x14ac:dyDescent="0.35">
      <c r="A17" s="37" t="s">
        <v>25</v>
      </c>
      <c r="B17" s="22" t="s">
        <v>26</v>
      </c>
      <c r="C17" s="23" t="s">
        <v>3</v>
      </c>
      <c r="D17" s="25">
        <v>1</v>
      </c>
      <c r="E17" s="57"/>
      <c r="F17" s="46">
        <f t="shared" si="0"/>
        <v>0</v>
      </c>
    </row>
    <row r="18" spans="1:6" s="5" customFormat="1" ht="30" customHeight="1" x14ac:dyDescent="0.35">
      <c r="A18" s="344" t="s">
        <v>27</v>
      </c>
      <c r="B18" s="344"/>
      <c r="C18" s="344"/>
      <c r="D18" s="344"/>
      <c r="E18" s="344"/>
      <c r="F18" s="248">
        <f>SUM(F9:F17)</f>
        <v>0</v>
      </c>
    </row>
    <row r="19" spans="1:6" s="5" customFormat="1" ht="15" customHeight="1" x14ac:dyDescent="0.35">
      <c r="A19" s="11"/>
      <c r="B19" s="26"/>
      <c r="C19" s="11"/>
      <c r="D19" s="11"/>
      <c r="E19" s="11"/>
      <c r="F19" s="52"/>
    </row>
    <row r="20" spans="1:6" ht="30" customHeight="1" x14ac:dyDescent="0.35">
      <c r="A20" s="241" t="s">
        <v>28</v>
      </c>
      <c r="B20" s="242" t="s">
        <v>94</v>
      </c>
      <c r="C20" s="243"/>
      <c r="D20" s="243"/>
      <c r="E20" s="243"/>
      <c r="F20" s="243"/>
    </row>
    <row r="21" spans="1:6" ht="18" customHeight="1" x14ac:dyDescent="0.35">
      <c r="A21" s="36" t="s">
        <v>29</v>
      </c>
      <c r="B21" s="18" t="s">
        <v>102</v>
      </c>
      <c r="C21" s="13" t="s">
        <v>4</v>
      </c>
      <c r="D21" s="13">
        <v>28.46</v>
      </c>
      <c r="E21" s="56"/>
      <c r="F21" s="21">
        <f t="shared" ref="F21:F26" si="1">D21*E21</f>
        <v>0</v>
      </c>
    </row>
    <row r="22" spans="1:6" ht="33" customHeight="1" x14ac:dyDescent="0.35">
      <c r="A22" s="36" t="s">
        <v>30</v>
      </c>
      <c r="B22" s="19" t="s">
        <v>165</v>
      </c>
      <c r="C22" s="14" t="s">
        <v>4</v>
      </c>
      <c r="D22" s="13">
        <v>0.26400000000000001</v>
      </c>
      <c r="E22" s="56"/>
      <c r="F22" s="21">
        <f t="shared" si="1"/>
        <v>0</v>
      </c>
    </row>
    <row r="23" spans="1:6" ht="32.15" customHeight="1" x14ac:dyDescent="0.35">
      <c r="A23" s="36" t="s">
        <v>31</v>
      </c>
      <c r="B23" s="19" t="s">
        <v>134</v>
      </c>
      <c r="C23" s="14" t="s">
        <v>4</v>
      </c>
      <c r="D23" s="13">
        <v>1.6</v>
      </c>
      <c r="E23" s="56"/>
      <c r="F23" s="21">
        <f t="shared" si="1"/>
        <v>0</v>
      </c>
    </row>
    <row r="24" spans="1:6" ht="32.15" customHeight="1" x14ac:dyDescent="0.35">
      <c r="A24" s="36" t="s">
        <v>32</v>
      </c>
      <c r="B24" s="19" t="s">
        <v>105</v>
      </c>
      <c r="C24" s="14" t="s">
        <v>4</v>
      </c>
      <c r="D24" s="13">
        <v>0.84</v>
      </c>
      <c r="E24" s="56"/>
      <c r="F24" s="21">
        <f t="shared" si="1"/>
        <v>0</v>
      </c>
    </row>
    <row r="25" spans="1:6" ht="19" customHeight="1" x14ac:dyDescent="0.35">
      <c r="A25" s="36" t="s">
        <v>33</v>
      </c>
      <c r="B25" s="7" t="s">
        <v>138</v>
      </c>
      <c r="C25" s="14" t="s">
        <v>4</v>
      </c>
      <c r="D25" s="13">
        <v>2.75</v>
      </c>
      <c r="E25" s="56"/>
      <c r="F25" s="21">
        <f t="shared" si="1"/>
        <v>0</v>
      </c>
    </row>
    <row r="26" spans="1:6" ht="32.15" customHeight="1" x14ac:dyDescent="0.35">
      <c r="A26" s="36" t="s">
        <v>34</v>
      </c>
      <c r="B26" s="19" t="s">
        <v>137</v>
      </c>
      <c r="C26" s="15" t="s">
        <v>7</v>
      </c>
      <c r="D26" s="25">
        <v>379.44</v>
      </c>
      <c r="E26" s="57"/>
      <c r="F26" s="46">
        <f t="shared" si="1"/>
        <v>0</v>
      </c>
    </row>
    <row r="27" spans="1:6" s="5" customFormat="1" ht="30" customHeight="1" x14ac:dyDescent="0.35">
      <c r="A27" s="344" t="s">
        <v>93</v>
      </c>
      <c r="B27" s="344"/>
      <c r="C27" s="344"/>
      <c r="D27" s="344"/>
      <c r="E27" s="344"/>
      <c r="F27" s="240">
        <f>SUM(F21:F26)</f>
        <v>0</v>
      </c>
    </row>
    <row r="28" spans="1:6" s="5" customFormat="1" ht="15" customHeight="1" x14ac:dyDescent="0.35">
      <c r="A28" s="38"/>
      <c r="B28" s="1"/>
      <c r="C28" s="16"/>
      <c r="D28" s="16"/>
      <c r="E28" s="47"/>
      <c r="F28" s="47"/>
    </row>
    <row r="29" spans="1:6" ht="30" customHeight="1" x14ac:dyDescent="0.35">
      <c r="A29" s="241" t="s">
        <v>37</v>
      </c>
      <c r="B29" s="242" t="s">
        <v>92</v>
      </c>
      <c r="C29" s="243"/>
      <c r="D29" s="243"/>
      <c r="E29" s="243"/>
      <c r="F29" s="243"/>
    </row>
    <row r="30" spans="1:6" ht="18" customHeight="1" x14ac:dyDescent="0.35">
      <c r="A30" s="36" t="s">
        <v>38</v>
      </c>
      <c r="B30" s="3" t="s">
        <v>103</v>
      </c>
      <c r="C30" s="13" t="s">
        <v>6</v>
      </c>
      <c r="D30" s="13">
        <v>433.18</v>
      </c>
      <c r="E30" s="56"/>
      <c r="F30" s="21">
        <f t="shared" ref="F30:F35" si="2">D30*E30</f>
        <v>0</v>
      </c>
    </row>
    <row r="31" spans="1:6" ht="18" customHeight="1" x14ac:dyDescent="0.35">
      <c r="A31" s="36" t="s">
        <v>39</v>
      </c>
      <c r="B31" s="8" t="s">
        <v>104</v>
      </c>
      <c r="C31" s="14" t="s">
        <v>6</v>
      </c>
      <c r="D31" s="13">
        <v>759.22</v>
      </c>
      <c r="E31" s="56"/>
      <c r="F31" s="21">
        <f t="shared" si="2"/>
        <v>0</v>
      </c>
    </row>
    <row r="32" spans="1:6" ht="18" customHeight="1" x14ac:dyDescent="0.35">
      <c r="A32" s="36" t="s">
        <v>40</v>
      </c>
      <c r="B32" s="7" t="s">
        <v>96</v>
      </c>
      <c r="C32" s="14" t="s">
        <v>7</v>
      </c>
      <c r="D32" s="13">
        <v>205.91</v>
      </c>
      <c r="E32" s="56"/>
      <c r="F32" s="21">
        <f t="shared" si="2"/>
        <v>0</v>
      </c>
    </row>
    <row r="33" spans="1:6" ht="18" customHeight="1" x14ac:dyDescent="0.35">
      <c r="A33" s="36" t="s">
        <v>41</v>
      </c>
      <c r="B33" s="7" t="s">
        <v>157</v>
      </c>
      <c r="C33" s="14" t="s">
        <v>6</v>
      </c>
      <c r="D33" s="13">
        <v>123</v>
      </c>
      <c r="E33" s="56"/>
      <c r="F33" s="21">
        <f t="shared" si="2"/>
        <v>0</v>
      </c>
    </row>
    <row r="34" spans="1:6" ht="18" customHeight="1" x14ac:dyDescent="0.35">
      <c r="A34" s="36" t="s">
        <v>132</v>
      </c>
      <c r="B34" s="7" t="s">
        <v>131</v>
      </c>
      <c r="C34" s="14" t="s">
        <v>6</v>
      </c>
      <c r="D34" s="13">
        <v>62.15</v>
      </c>
      <c r="E34" s="56"/>
      <c r="F34" s="21">
        <f t="shared" si="2"/>
        <v>0</v>
      </c>
    </row>
    <row r="35" spans="1:6" s="32" customFormat="1" ht="34" customHeight="1" x14ac:dyDescent="0.35">
      <c r="A35" s="39" t="s">
        <v>143</v>
      </c>
      <c r="B35" s="19" t="s">
        <v>150</v>
      </c>
      <c r="C35" s="31" t="s">
        <v>7</v>
      </c>
      <c r="D35" s="33">
        <v>215.7</v>
      </c>
      <c r="E35" s="60"/>
      <c r="F35" s="48">
        <f t="shared" si="2"/>
        <v>0</v>
      </c>
    </row>
    <row r="36" spans="1:6" ht="30" customHeight="1" x14ac:dyDescent="0.35">
      <c r="A36" s="344" t="s">
        <v>91</v>
      </c>
      <c r="B36" s="344"/>
      <c r="C36" s="344"/>
      <c r="D36" s="344"/>
      <c r="E36" s="344"/>
      <c r="F36" s="240">
        <f>SUM(F30:F35)</f>
        <v>0</v>
      </c>
    </row>
    <row r="37" spans="1:6" ht="15" customHeight="1" x14ac:dyDescent="0.35">
      <c r="A37" s="38"/>
      <c r="E37" s="47"/>
      <c r="F37" s="47"/>
    </row>
    <row r="38" spans="1:6" ht="30" customHeight="1" x14ac:dyDescent="0.35">
      <c r="A38" s="241" t="s">
        <v>42</v>
      </c>
      <c r="B38" s="242" t="s">
        <v>140</v>
      </c>
      <c r="C38" s="243"/>
      <c r="D38" s="243"/>
      <c r="E38" s="243"/>
      <c r="F38" s="243"/>
    </row>
    <row r="39" spans="1:6" ht="15" customHeight="1" x14ac:dyDescent="0.35">
      <c r="A39" s="38"/>
      <c r="E39" s="47"/>
      <c r="F39" s="47"/>
    </row>
    <row r="40" spans="1:6" ht="30" customHeight="1" x14ac:dyDescent="0.35">
      <c r="A40" s="241" t="s">
        <v>45</v>
      </c>
      <c r="B40" s="242" t="s">
        <v>46</v>
      </c>
      <c r="C40" s="243"/>
      <c r="D40" s="243"/>
      <c r="E40" s="243"/>
      <c r="F40" s="243"/>
    </row>
    <row r="41" spans="1:6" ht="18" customHeight="1" x14ac:dyDescent="0.35">
      <c r="A41" s="41" t="s">
        <v>47</v>
      </c>
      <c r="B41" s="2" t="s">
        <v>196</v>
      </c>
      <c r="C41" s="14" t="s">
        <v>36</v>
      </c>
      <c r="D41" s="14">
        <v>2</v>
      </c>
      <c r="E41" s="58"/>
      <c r="F41" s="49">
        <f>D41*E41</f>
        <v>0</v>
      </c>
    </row>
    <row r="42" spans="1:6" ht="18" customHeight="1" x14ac:dyDescent="0.35">
      <c r="A42" s="41" t="s">
        <v>48</v>
      </c>
      <c r="B42" s="6" t="s">
        <v>423</v>
      </c>
      <c r="C42" s="15" t="s">
        <v>36</v>
      </c>
      <c r="D42" s="15">
        <v>8</v>
      </c>
      <c r="E42" s="59"/>
      <c r="F42" s="50">
        <f>D42*E42</f>
        <v>0</v>
      </c>
    </row>
    <row r="43" spans="1:6" ht="30" customHeight="1" x14ac:dyDescent="0.35">
      <c r="A43" s="344" t="s">
        <v>53</v>
      </c>
      <c r="B43" s="344"/>
      <c r="C43" s="344"/>
      <c r="D43" s="344"/>
      <c r="E43" s="344"/>
      <c r="F43" s="240">
        <f>SUM(F41:F42)</f>
        <v>0</v>
      </c>
    </row>
    <row r="44" spans="1:6" ht="15" customHeight="1" x14ac:dyDescent="0.35"/>
    <row r="45" spans="1:6" ht="30" customHeight="1" x14ac:dyDescent="0.35">
      <c r="A45" s="241" t="s">
        <v>54</v>
      </c>
      <c r="B45" s="242" t="s">
        <v>88</v>
      </c>
      <c r="C45" s="243"/>
      <c r="D45" s="243"/>
      <c r="E45" s="243"/>
      <c r="F45" s="243"/>
    </row>
    <row r="46" spans="1:6" ht="32.15" customHeight="1" x14ac:dyDescent="0.35">
      <c r="A46" s="36" t="s">
        <v>55</v>
      </c>
      <c r="B46" s="20" t="s">
        <v>98</v>
      </c>
      <c r="C46" s="13" t="s">
        <v>7</v>
      </c>
      <c r="D46" s="13">
        <v>215.7</v>
      </c>
      <c r="E46" s="56"/>
      <c r="F46" s="21">
        <f>D46*E46</f>
        <v>0</v>
      </c>
    </row>
    <row r="47" spans="1:6" s="32" customFormat="1" ht="31" customHeight="1" x14ac:dyDescent="0.35">
      <c r="A47" s="309" t="s">
        <v>56</v>
      </c>
      <c r="B47" s="17" t="s">
        <v>99</v>
      </c>
      <c r="C47" s="31" t="s">
        <v>7</v>
      </c>
      <c r="D47" s="30">
        <v>379.44</v>
      </c>
      <c r="E47" s="61"/>
      <c r="F47" s="51">
        <f>D47*E47</f>
        <v>0</v>
      </c>
    </row>
    <row r="48" spans="1:6" ht="18" customHeight="1" x14ac:dyDescent="0.35">
      <c r="A48" s="37" t="s">
        <v>57</v>
      </c>
      <c r="B48" s="6" t="s">
        <v>63</v>
      </c>
      <c r="C48" s="15" t="s">
        <v>8</v>
      </c>
      <c r="D48" s="15">
        <v>1</v>
      </c>
      <c r="E48" s="57"/>
      <c r="F48" s="46">
        <f>D48*E48</f>
        <v>0</v>
      </c>
    </row>
    <row r="49" spans="1:6" s="5" customFormat="1" ht="30" customHeight="1" x14ac:dyDescent="0.35">
      <c r="A49" s="344" t="s">
        <v>87</v>
      </c>
      <c r="B49" s="344"/>
      <c r="C49" s="344"/>
      <c r="D49" s="344"/>
      <c r="E49" s="344"/>
      <c r="F49" s="240">
        <f>SUM(F46:F48)</f>
        <v>0</v>
      </c>
    </row>
    <row r="50" spans="1:6" s="5" customFormat="1" ht="15" customHeight="1" x14ac:dyDescent="0.35">
      <c r="A50" s="239"/>
      <c r="B50" s="239"/>
      <c r="C50" s="239"/>
      <c r="D50" s="272"/>
      <c r="E50" s="239"/>
      <c r="F50" s="53"/>
    </row>
    <row r="51" spans="1:6" s="5" customFormat="1" ht="30" customHeight="1" x14ac:dyDescent="0.35">
      <c r="A51" s="241" t="s">
        <v>58</v>
      </c>
      <c r="B51" s="242" t="s">
        <v>86</v>
      </c>
      <c r="C51" s="243"/>
      <c r="D51" s="243"/>
      <c r="E51" s="243"/>
      <c r="F51" s="243"/>
    </row>
    <row r="52" spans="1:6" s="5" customFormat="1" ht="15" customHeight="1" x14ac:dyDescent="0.35">
      <c r="A52" s="239"/>
      <c r="B52" s="239"/>
      <c r="C52" s="239"/>
      <c r="D52" s="272"/>
      <c r="E52" s="239"/>
      <c r="F52" s="53"/>
    </row>
    <row r="53" spans="1:6" ht="30" customHeight="1" x14ac:dyDescent="0.35">
      <c r="A53" s="241" t="s">
        <v>64</v>
      </c>
      <c r="B53" s="242" t="s">
        <v>80</v>
      </c>
      <c r="C53" s="243"/>
      <c r="D53" s="243"/>
      <c r="E53" s="243"/>
      <c r="F53" s="243"/>
    </row>
    <row r="54" spans="1:6" ht="20.5" customHeight="1" x14ac:dyDescent="0.35">
      <c r="A54" s="44" t="s">
        <v>65</v>
      </c>
      <c r="B54" s="219" t="s">
        <v>188</v>
      </c>
      <c r="C54" s="220" t="s">
        <v>169</v>
      </c>
      <c r="D54" s="273">
        <v>15</v>
      </c>
      <c r="E54" s="209"/>
      <c r="F54" s="68">
        <f t="shared" ref="F54:F71" si="3">D54*E54</f>
        <v>0</v>
      </c>
    </row>
    <row r="55" spans="1:6" ht="18" customHeight="1" x14ac:dyDescent="0.35">
      <c r="A55" s="44" t="s">
        <v>66</v>
      </c>
      <c r="B55" s="221" t="s">
        <v>170</v>
      </c>
      <c r="C55" s="220" t="s">
        <v>171</v>
      </c>
      <c r="D55" s="273">
        <v>3</v>
      </c>
      <c r="E55" s="209"/>
      <c r="F55" s="68">
        <f t="shared" si="3"/>
        <v>0</v>
      </c>
    </row>
    <row r="56" spans="1:6" ht="18" customHeight="1" x14ac:dyDescent="0.35">
      <c r="A56" s="44" t="s">
        <v>67</v>
      </c>
      <c r="B56" s="222" t="s">
        <v>172</v>
      </c>
      <c r="C56" s="223" t="s">
        <v>171</v>
      </c>
      <c r="D56" s="274">
        <v>2</v>
      </c>
      <c r="E56" s="210"/>
      <c r="F56" s="68">
        <f t="shared" si="3"/>
        <v>0</v>
      </c>
    </row>
    <row r="57" spans="1:6" ht="18" customHeight="1" x14ac:dyDescent="0.35">
      <c r="A57" s="44" t="s">
        <v>68</v>
      </c>
      <c r="B57" s="222" t="s">
        <v>173</v>
      </c>
      <c r="C57" s="223" t="s">
        <v>174</v>
      </c>
      <c r="D57" s="274">
        <v>8</v>
      </c>
      <c r="E57" s="210"/>
      <c r="F57" s="68">
        <f t="shared" si="3"/>
        <v>0</v>
      </c>
    </row>
    <row r="58" spans="1:6" ht="18" customHeight="1" x14ac:dyDescent="0.35">
      <c r="A58" s="44" t="s">
        <v>69</v>
      </c>
      <c r="B58" s="222" t="s">
        <v>175</v>
      </c>
      <c r="C58" s="223" t="s">
        <v>176</v>
      </c>
      <c r="D58" s="274">
        <v>15</v>
      </c>
      <c r="E58" s="210"/>
      <c r="F58" s="68">
        <f t="shared" si="3"/>
        <v>0</v>
      </c>
    </row>
    <row r="59" spans="1:6" ht="18" customHeight="1" x14ac:dyDescent="0.35">
      <c r="A59" s="44" t="s">
        <v>70</v>
      </c>
      <c r="B59" s="222" t="s">
        <v>177</v>
      </c>
      <c r="C59" s="223" t="s">
        <v>176</v>
      </c>
      <c r="D59" s="274">
        <v>30</v>
      </c>
      <c r="E59" s="210"/>
      <c r="F59" s="68">
        <f t="shared" si="3"/>
        <v>0</v>
      </c>
    </row>
    <row r="60" spans="1:6" ht="18" customHeight="1" x14ac:dyDescent="0.35">
      <c r="A60" s="44" t="s">
        <v>71</v>
      </c>
      <c r="B60" s="222" t="s">
        <v>178</v>
      </c>
      <c r="C60" s="223" t="s">
        <v>176</v>
      </c>
      <c r="D60" s="274">
        <v>2</v>
      </c>
      <c r="E60" s="210"/>
      <c r="F60" s="68">
        <f t="shared" si="3"/>
        <v>0</v>
      </c>
    </row>
    <row r="61" spans="1:6" ht="18" customHeight="1" x14ac:dyDescent="0.35">
      <c r="A61" s="44" t="s">
        <v>72</v>
      </c>
      <c r="B61" s="222" t="s">
        <v>187</v>
      </c>
      <c r="C61" s="223" t="s">
        <v>176</v>
      </c>
      <c r="D61" s="274">
        <v>4</v>
      </c>
      <c r="E61" s="210"/>
      <c r="F61" s="68">
        <f t="shared" si="3"/>
        <v>0</v>
      </c>
    </row>
    <row r="62" spans="1:6" ht="18" customHeight="1" x14ac:dyDescent="0.35">
      <c r="A62" s="44" t="s">
        <v>73</v>
      </c>
      <c r="B62" s="222" t="s">
        <v>179</v>
      </c>
      <c r="C62" s="223" t="s">
        <v>176</v>
      </c>
      <c r="D62" s="274">
        <v>25</v>
      </c>
      <c r="E62" s="210"/>
      <c r="F62" s="68">
        <f t="shared" si="3"/>
        <v>0</v>
      </c>
    </row>
    <row r="63" spans="1:6" ht="18" customHeight="1" x14ac:dyDescent="0.35">
      <c r="A63" s="44" t="s">
        <v>74</v>
      </c>
      <c r="B63" s="222" t="s">
        <v>181</v>
      </c>
      <c r="C63" s="223" t="s">
        <v>176</v>
      </c>
      <c r="D63" s="274">
        <v>25</v>
      </c>
      <c r="E63" s="210"/>
      <c r="F63" s="68">
        <f t="shared" si="3"/>
        <v>0</v>
      </c>
    </row>
    <row r="64" spans="1:6" ht="18" customHeight="1" x14ac:dyDescent="0.35">
      <c r="A64" s="44" t="s">
        <v>75</v>
      </c>
      <c r="B64" s="222" t="s">
        <v>182</v>
      </c>
      <c r="C64" s="223" t="s">
        <v>176</v>
      </c>
      <c r="D64" s="274">
        <v>4</v>
      </c>
      <c r="E64" s="210"/>
      <c r="F64" s="68">
        <f t="shared" si="3"/>
        <v>0</v>
      </c>
    </row>
    <row r="65" spans="1:6" ht="27" customHeight="1" x14ac:dyDescent="0.35">
      <c r="A65" s="44" t="s">
        <v>76</v>
      </c>
      <c r="B65" s="224" t="s">
        <v>482</v>
      </c>
      <c r="C65" s="223" t="s">
        <v>176</v>
      </c>
      <c r="D65" s="274">
        <v>1</v>
      </c>
      <c r="E65" s="210"/>
      <c r="F65" s="68">
        <f t="shared" si="3"/>
        <v>0</v>
      </c>
    </row>
    <row r="66" spans="1:6" ht="23.5" customHeight="1" x14ac:dyDescent="0.35">
      <c r="A66" s="44" t="s">
        <v>77</v>
      </c>
      <c r="B66" s="224" t="s">
        <v>481</v>
      </c>
      <c r="C66" s="223" t="s">
        <v>176</v>
      </c>
      <c r="D66" s="274">
        <v>2</v>
      </c>
      <c r="E66" s="210"/>
      <c r="F66" s="68">
        <f t="shared" si="3"/>
        <v>0</v>
      </c>
    </row>
    <row r="67" spans="1:6" ht="22.5" customHeight="1" x14ac:dyDescent="0.35">
      <c r="A67" s="44" t="s">
        <v>81</v>
      </c>
      <c r="B67" s="224" t="s">
        <v>480</v>
      </c>
      <c r="C67" s="223" t="s">
        <v>176</v>
      </c>
      <c r="D67" s="274">
        <v>4</v>
      </c>
      <c r="E67" s="210"/>
      <c r="F67" s="68">
        <f t="shared" si="3"/>
        <v>0</v>
      </c>
    </row>
    <row r="68" spans="1:6" ht="20.5" customHeight="1" x14ac:dyDescent="0.35">
      <c r="A68" s="44" t="s">
        <v>82</v>
      </c>
      <c r="B68" s="224" t="s">
        <v>189</v>
      </c>
      <c r="C68" s="223" t="s">
        <v>176</v>
      </c>
      <c r="D68" s="274">
        <v>1</v>
      </c>
      <c r="E68" s="210"/>
      <c r="F68" s="68">
        <f t="shared" si="3"/>
        <v>0</v>
      </c>
    </row>
    <row r="69" spans="1:6" ht="32" customHeight="1" x14ac:dyDescent="0.35">
      <c r="A69" s="44" t="s">
        <v>83</v>
      </c>
      <c r="B69" s="224" t="s">
        <v>184</v>
      </c>
      <c r="C69" s="223" t="s">
        <v>176</v>
      </c>
      <c r="D69" s="274">
        <v>4</v>
      </c>
      <c r="E69" s="210"/>
      <c r="F69" s="68">
        <f t="shared" si="3"/>
        <v>0</v>
      </c>
    </row>
    <row r="70" spans="1:6" ht="31" customHeight="1" x14ac:dyDescent="0.35">
      <c r="A70" s="44" t="s">
        <v>84</v>
      </c>
      <c r="B70" s="224" t="s">
        <v>185</v>
      </c>
      <c r="C70" s="223" t="s">
        <v>186</v>
      </c>
      <c r="D70" s="274">
        <v>1</v>
      </c>
      <c r="E70" s="210"/>
      <c r="F70" s="68">
        <f t="shared" si="3"/>
        <v>0</v>
      </c>
    </row>
    <row r="71" spans="1:6" ht="34.5" customHeight="1" x14ac:dyDescent="0.35">
      <c r="A71" s="44" t="s">
        <v>125</v>
      </c>
      <c r="B71" s="225" t="s">
        <v>491</v>
      </c>
      <c r="C71" s="223" t="s">
        <v>176</v>
      </c>
      <c r="D71" s="275">
        <v>1</v>
      </c>
      <c r="E71" s="210"/>
      <c r="F71" s="68">
        <f t="shared" si="3"/>
        <v>0</v>
      </c>
    </row>
    <row r="72" spans="1:6" ht="30" customHeight="1" x14ac:dyDescent="0.35">
      <c r="A72" s="344" t="s">
        <v>79</v>
      </c>
      <c r="B72" s="344"/>
      <c r="C72" s="344"/>
      <c r="D72" s="344"/>
      <c r="E72" s="344"/>
      <c r="F72" s="240">
        <f>SUM(F54:F71)</f>
        <v>0</v>
      </c>
    </row>
    <row r="73" spans="1:6" ht="15" customHeight="1" thickBot="1" x14ac:dyDescent="0.4">
      <c r="A73" s="38"/>
      <c r="B73" s="27"/>
      <c r="C73" s="28"/>
      <c r="E73" s="47"/>
      <c r="F73" s="47"/>
    </row>
    <row r="74" spans="1:6" s="10" customFormat="1" ht="30" customHeight="1" thickBot="1" x14ac:dyDescent="0.4">
      <c r="A74" s="341" t="s">
        <v>462</v>
      </c>
      <c r="B74" s="342"/>
      <c r="C74" s="342"/>
      <c r="D74" s="342"/>
      <c r="E74" s="343"/>
      <c r="F74" s="263">
        <f>F18+F27+F36+F43+F49+F72</f>
        <v>0</v>
      </c>
    </row>
    <row r="75" spans="1:6" s="5" customFormat="1" x14ac:dyDescent="0.35">
      <c r="A75" s="43"/>
      <c r="C75" s="11"/>
      <c r="D75" s="11"/>
      <c r="E75" s="11"/>
      <c r="F75" s="11"/>
    </row>
    <row r="76" spans="1:6" x14ac:dyDescent="0.35">
      <c r="A76" s="43"/>
    </row>
  </sheetData>
  <mergeCells count="11">
    <mergeCell ref="A1:F1"/>
    <mergeCell ref="A3:F3"/>
    <mergeCell ref="A4:F4"/>
    <mergeCell ref="A2:F2"/>
    <mergeCell ref="A74:E74"/>
    <mergeCell ref="A18:E18"/>
    <mergeCell ref="A27:E27"/>
    <mergeCell ref="A36:E36"/>
    <mergeCell ref="A43:E43"/>
    <mergeCell ref="A49:E49"/>
    <mergeCell ref="A72:E72"/>
  </mergeCells>
  <phoneticPr fontId="10" type="noConversion"/>
  <pageMargins left="0.7" right="0.7" top="0.75" bottom="0.75" header="0.3" footer="0.3"/>
  <pageSetup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095BE-25AE-4D8F-9815-2EACB15F1578}">
  <dimension ref="A1:D334"/>
  <sheetViews>
    <sheetView zoomScale="80" zoomScaleNormal="80" workbookViewId="0">
      <selection activeCell="J224" sqref="J224"/>
    </sheetView>
  </sheetViews>
  <sheetFormatPr baseColWidth="10" defaultColWidth="9.1796875" defaultRowHeight="14.5" x14ac:dyDescent="0.35"/>
  <cols>
    <col min="1" max="1" width="8.6328125" style="38" customWidth="1"/>
    <col min="2" max="2" width="80.6328125" style="98" customWidth="1"/>
    <col min="3" max="3" width="20.6328125" style="204" customWidth="1"/>
    <col min="4" max="16384" width="9.1796875" style="95"/>
  </cols>
  <sheetData>
    <row r="1" spans="1:4" ht="40" customHeight="1" x14ac:dyDescent="0.35">
      <c r="A1" s="348" t="s">
        <v>253</v>
      </c>
      <c r="B1" s="348"/>
      <c r="C1" s="348"/>
      <c r="D1" s="94"/>
    </row>
    <row r="2" spans="1:4" s="94" customFormat="1" ht="30" customHeight="1" x14ac:dyDescent="0.35">
      <c r="A2" s="281" t="s">
        <v>0</v>
      </c>
      <c r="B2" s="256" t="s">
        <v>1</v>
      </c>
      <c r="C2" s="258" t="s">
        <v>13</v>
      </c>
    </row>
    <row r="3" spans="1:4" s="94" customFormat="1" ht="25.5" customHeight="1" x14ac:dyDescent="0.35">
      <c r="A3" s="282" t="s">
        <v>16</v>
      </c>
      <c r="B3" s="105" t="s">
        <v>15</v>
      </c>
      <c r="C3" s="97"/>
    </row>
    <row r="4" spans="1:4" s="94" customFormat="1" ht="25.5" customHeight="1" x14ac:dyDescent="0.35">
      <c r="A4" s="288" t="s">
        <v>17</v>
      </c>
      <c r="B4" s="106" t="s">
        <v>257</v>
      </c>
      <c r="C4" s="97"/>
    </row>
    <row r="5" spans="1:4" s="94" customFormat="1" ht="25.5" customHeight="1" x14ac:dyDescent="0.35">
      <c r="A5" s="289"/>
      <c r="B5" s="107" t="s">
        <v>258</v>
      </c>
      <c r="C5" s="99"/>
    </row>
    <row r="6" spans="1:4" s="94" customFormat="1" ht="52.5" customHeight="1" x14ac:dyDescent="0.35">
      <c r="A6" s="289"/>
      <c r="B6" s="108" t="s">
        <v>259</v>
      </c>
      <c r="C6" s="109"/>
    </row>
    <row r="7" spans="1:4" s="94" customFormat="1" ht="22.5" customHeight="1" x14ac:dyDescent="0.35">
      <c r="A7" s="289"/>
      <c r="B7" s="110" t="s">
        <v>260</v>
      </c>
      <c r="C7" s="101"/>
    </row>
    <row r="8" spans="1:4" s="94" customFormat="1" ht="17" customHeight="1" x14ac:dyDescent="0.35">
      <c r="A8" s="40"/>
      <c r="B8" s="102" t="s">
        <v>256</v>
      </c>
      <c r="C8" s="103"/>
    </row>
    <row r="9" spans="1:4" s="94" customFormat="1" ht="25.5" customHeight="1" x14ac:dyDescent="0.35">
      <c r="A9" s="288" t="s">
        <v>18</v>
      </c>
      <c r="B9" s="111" t="s">
        <v>5</v>
      </c>
      <c r="C9" s="112"/>
    </row>
    <row r="10" spans="1:4" s="94" customFormat="1" ht="25.5" customHeight="1" x14ac:dyDescent="0.35">
      <c r="A10" s="289"/>
      <c r="B10" s="107" t="s">
        <v>258</v>
      </c>
      <c r="C10" s="112"/>
    </row>
    <row r="11" spans="1:4" s="94" customFormat="1" ht="36.75" customHeight="1" x14ac:dyDescent="0.35">
      <c r="A11" s="289"/>
      <c r="B11" s="108" t="s">
        <v>261</v>
      </c>
      <c r="C11" s="112"/>
    </row>
    <row r="12" spans="1:4" s="94" customFormat="1" ht="25.5" customHeight="1" x14ac:dyDescent="0.35">
      <c r="A12" s="289"/>
      <c r="B12" s="110" t="s">
        <v>260</v>
      </c>
      <c r="C12" s="101"/>
    </row>
    <row r="13" spans="1:4" s="94" customFormat="1" ht="25.5" customHeight="1" x14ac:dyDescent="0.35">
      <c r="A13" s="289"/>
      <c r="B13" s="102" t="s">
        <v>255</v>
      </c>
      <c r="C13" s="103"/>
    </row>
    <row r="14" spans="1:4" s="94" customFormat="1" ht="21" customHeight="1" x14ac:dyDescent="0.35">
      <c r="A14" s="288" t="s">
        <v>19</v>
      </c>
      <c r="B14" s="106" t="s">
        <v>262</v>
      </c>
      <c r="C14" s="97"/>
    </row>
    <row r="15" spans="1:4" s="94" customFormat="1" ht="21" customHeight="1" x14ac:dyDescent="0.35">
      <c r="A15" s="289"/>
      <c r="B15" s="107" t="s">
        <v>258</v>
      </c>
      <c r="C15" s="99"/>
    </row>
    <row r="16" spans="1:4" s="94" customFormat="1" ht="27.75" customHeight="1" x14ac:dyDescent="0.35">
      <c r="A16" s="289"/>
      <c r="B16" s="108" t="s">
        <v>263</v>
      </c>
      <c r="C16" s="109"/>
    </row>
    <row r="17" spans="1:3" s="94" customFormat="1" ht="24.75" customHeight="1" x14ac:dyDescent="0.35">
      <c r="A17" s="289"/>
      <c r="B17" s="110" t="s">
        <v>260</v>
      </c>
      <c r="C17" s="101"/>
    </row>
    <row r="18" spans="1:3" s="94" customFormat="1" ht="21" customHeight="1" x14ac:dyDescent="0.35">
      <c r="A18" s="40"/>
      <c r="B18" s="102" t="s">
        <v>255</v>
      </c>
      <c r="C18" s="103"/>
    </row>
    <row r="19" spans="1:3" s="94" customFormat="1" ht="21" customHeight="1" x14ac:dyDescent="0.35">
      <c r="A19" s="288" t="s">
        <v>20</v>
      </c>
      <c r="B19" s="113" t="s">
        <v>415</v>
      </c>
      <c r="C19" s="99"/>
    </row>
    <row r="20" spans="1:3" s="94" customFormat="1" ht="21" customHeight="1" x14ac:dyDescent="0.35">
      <c r="A20" s="289"/>
      <c r="B20" s="107" t="s">
        <v>258</v>
      </c>
      <c r="C20" s="99"/>
    </row>
    <row r="21" spans="1:3" s="94" customFormat="1" ht="26.15" customHeight="1" x14ac:dyDescent="0.35">
      <c r="A21" s="289"/>
      <c r="B21" s="104" t="s">
        <v>264</v>
      </c>
      <c r="C21" s="99"/>
    </row>
    <row r="22" spans="1:3" s="94" customFormat="1" ht="21" customHeight="1" x14ac:dyDescent="0.35">
      <c r="A22" s="289"/>
      <c r="B22" s="104" t="s">
        <v>265</v>
      </c>
      <c r="C22" s="99"/>
    </row>
    <row r="23" spans="1:3" s="94" customFormat="1" ht="21" customHeight="1" x14ac:dyDescent="0.35">
      <c r="A23" s="289"/>
      <c r="B23" s="104" t="s">
        <v>266</v>
      </c>
      <c r="C23" s="99"/>
    </row>
    <row r="24" spans="1:3" s="94" customFormat="1" ht="21" customHeight="1" x14ac:dyDescent="0.35">
      <c r="A24" s="289"/>
      <c r="B24" s="104" t="s">
        <v>267</v>
      </c>
      <c r="C24" s="99"/>
    </row>
    <row r="25" spans="1:3" s="94" customFormat="1" ht="21" customHeight="1" x14ac:dyDescent="0.35">
      <c r="A25" s="289"/>
      <c r="B25" s="110" t="s">
        <v>260</v>
      </c>
      <c r="C25" s="101"/>
    </row>
    <row r="26" spans="1:3" s="94" customFormat="1" ht="21" customHeight="1" x14ac:dyDescent="0.35">
      <c r="A26" s="40"/>
      <c r="B26" s="102" t="s">
        <v>255</v>
      </c>
      <c r="C26" s="103"/>
    </row>
    <row r="27" spans="1:3" s="94" customFormat="1" ht="21" customHeight="1" x14ac:dyDescent="0.35">
      <c r="A27" s="288" t="s">
        <v>21</v>
      </c>
      <c r="B27" s="96" t="s">
        <v>268</v>
      </c>
      <c r="C27" s="97"/>
    </row>
    <row r="28" spans="1:3" s="94" customFormat="1" ht="21" customHeight="1" x14ac:dyDescent="0.35">
      <c r="A28" s="289"/>
      <c r="B28" s="98" t="s">
        <v>258</v>
      </c>
      <c r="C28" s="99"/>
    </row>
    <row r="29" spans="1:3" s="94" customFormat="1" ht="30.65" customHeight="1" x14ac:dyDescent="0.35">
      <c r="A29" s="289"/>
      <c r="B29" s="100" t="s">
        <v>269</v>
      </c>
      <c r="C29" s="99"/>
    </row>
    <row r="30" spans="1:3" s="94" customFormat="1" ht="21" customHeight="1" x14ac:dyDescent="0.35">
      <c r="A30" s="289"/>
      <c r="B30" s="110" t="s">
        <v>260</v>
      </c>
      <c r="C30" s="101"/>
    </row>
    <row r="31" spans="1:3" s="94" customFormat="1" ht="21" customHeight="1" x14ac:dyDescent="0.35">
      <c r="A31" s="40"/>
      <c r="B31" s="102" t="s">
        <v>255</v>
      </c>
      <c r="C31" s="103"/>
    </row>
    <row r="32" spans="1:3" s="94" customFormat="1" ht="21" customHeight="1" x14ac:dyDescent="0.35">
      <c r="A32" s="288" t="s">
        <v>22</v>
      </c>
      <c r="B32" s="113" t="s">
        <v>270</v>
      </c>
      <c r="C32" s="99"/>
    </row>
    <row r="33" spans="1:3" s="94" customFormat="1" ht="21" customHeight="1" x14ac:dyDescent="0.35">
      <c r="A33" s="289"/>
      <c r="B33" s="107" t="s">
        <v>258</v>
      </c>
      <c r="C33" s="99"/>
    </row>
    <row r="34" spans="1:3" s="94" customFormat="1" ht="21" customHeight="1" x14ac:dyDescent="0.35">
      <c r="A34" s="289"/>
      <c r="B34" s="104" t="s">
        <v>264</v>
      </c>
      <c r="C34" s="99"/>
    </row>
    <row r="35" spans="1:3" s="94" customFormat="1" ht="21" customHeight="1" x14ac:dyDescent="0.35">
      <c r="A35" s="289"/>
      <c r="B35" s="104" t="s">
        <v>265</v>
      </c>
      <c r="C35" s="99"/>
    </row>
    <row r="36" spans="1:3" s="94" customFormat="1" ht="21" customHeight="1" x14ac:dyDescent="0.35">
      <c r="A36" s="289"/>
      <c r="B36" s="104" t="s">
        <v>266</v>
      </c>
      <c r="C36" s="99"/>
    </row>
    <row r="37" spans="1:3" s="94" customFormat="1" ht="21" customHeight="1" x14ac:dyDescent="0.35">
      <c r="A37" s="289"/>
      <c r="B37" s="104" t="s">
        <v>267</v>
      </c>
      <c r="C37" s="99"/>
    </row>
    <row r="38" spans="1:3" s="94" customFormat="1" ht="21" customHeight="1" x14ac:dyDescent="0.35">
      <c r="A38" s="289"/>
      <c r="B38" s="110" t="s">
        <v>260</v>
      </c>
      <c r="C38" s="101"/>
    </row>
    <row r="39" spans="1:3" s="94" customFormat="1" ht="21" customHeight="1" x14ac:dyDescent="0.35">
      <c r="A39" s="40"/>
      <c r="B39" s="102" t="s">
        <v>255</v>
      </c>
      <c r="C39" s="103"/>
    </row>
    <row r="40" spans="1:3" s="94" customFormat="1" ht="21" customHeight="1" x14ac:dyDescent="0.35">
      <c r="A40" s="290" t="s">
        <v>23</v>
      </c>
      <c r="B40" s="114" t="s">
        <v>116</v>
      </c>
      <c r="C40" s="115"/>
    </row>
    <row r="41" spans="1:3" s="94" customFormat="1" ht="21" customHeight="1" x14ac:dyDescent="0.35">
      <c r="A41" s="291"/>
      <c r="B41" s="116" t="s">
        <v>258</v>
      </c>
      <c r="C41" s="117"/>
    </row>
    <row r="42" spans="1:3" s="94" customFormat="1" ht="21" customHeight="1" x14ac:dyDescent="0.35">
      <c r="A42" s="291"/>
      <c r="B42" s="118" t="s">
        <v>265</v>
      </c>
      <c r="C42" s="117"/>
    </row>
    <row r="43" spans="1:3" s="94" customFormat="1" ht="21" customHeight="1" x14ac:dyDescent="0.35">
      <c r="A43" s="291"/>
      <c r="B43" s="118" t="s">
        <v>266</v>
      </c>
      <c r="C43" s="117"/>
    </row>
    <row r="44" spans="1:3" s="94" customFormat="1" ht="21" customHeight="1" x14ac:dyDescent="0.35">
      <c r="A44" s="291"/>
      <c r="B44" s="118" t="s">
        <v>267</v>
      </c>
      <c r="C44" s="117"/>
    </row>
    <row r="45" spans="1:3" s="94" customFormat="1" ht="21" customHeight="1" x14ac:dyDescent="0.35">
      <c r="A45" s="291"/>
      <c r="B45" s="119" t="s">
        <v>260</v>
      </c>
      <c r="C45" s="120"/>
    </row>
    <row r="46" spans="1:3" s="94" customFormat="1" ht="21" customHeight="1" x14ac:dyDescent="0.35">
      <c r="A46" s="292"/>
      <c r="B46" s="121" t="s">
        <v>255</v>
      </c>
      <c r="C46" s="122"/>
    </row>
    <row r="47" spans="1:3" s="94" customFormat="1" ht="21" customHeight="1" x14ac:dyDescent="0.35">
      <c r="A47" s="290" t="s">
        <v>24</v>
      </c>
      <c r="B47" s="124" t="s">
        <v>271</v>
      </c>
      <c r="C47" s="125"/>
    </row>
    <row r="48" spans="1:3" s="94" customFormat="1" ht="21" customHeight="1" x14ac:dyDescent="0.35">
      <c r="A48" s="291"/>
      <c r="B48" s="116" t="s">
        <v>258</v>
      </c>
      <c r="C48" s="117"/>
    </row>
    <row r="49" spans="1:3" s="94" customFormat="1" ht="21" customHeight="1" x14ac:dyDescent="0.35">
      <c r="A49" s="291"/>
      <c r="B49" s="118" t="s">
        <v>264</v>
      </c>
      <c r="C49" s="117"/>
    </row>
    <row r="50" spans="1:3" s="94" customFormat="1" ht="21" customHeight="1" x14ac:dyDescent="0.35">
      <c r="A50" s="291"/>
      <c r="B50" s="118" t="s">
        <v>265</v>
      </c>
      <c r="C50" s="117"/>
    </row>
    <row r="51" spans="1:3" s="94" customFormat="1" ht="21" customHeight="1" x14ac:dyDescent="0.35">
      <c r="A51" s="291"/>
      <c r="B51" s="118" t="s">
        <v>266</v>
      </c>
      <c r="C51" s="117"/>
    </row>
    <row r="52" spans="1:3" s="94" customFormat="1" ht="21" customHeight="1" x14ac:dyDescent="0.35">
      <c r="A52" s="291"/>
      <c r="B52" s="118" t="s">
        <v>267</v>
      </c>
      <c r="C52" s="117"/>
    </row>
    <row r="53" spans="1:3" s="94" customFormat="1" ht="21" customHeight="1" x14ac:dyDescent="0.35">
      <c r="A53" s="291"/>
      <c r="B53" s="119" t="s">
        <v>260</v>
      </c>
      <c r="C53" s="120"/>
    </row>
    <row r="54" spans="1:3" s="94" customFormat="1" ht="21" customHeight="1" x14ac:dyDescent="0.35">
      <c r="A54" s="291"/>
      <c r="B54" s="121" t="s">
        <v>255</v>
      </c>
      <c r="C54" s="122"/>
    </row>
    <row r="55" spans="1:3" s="94" customFormat="1" ht="21" customHeight="1" x14ac:dyDescent="0.35">
      <c r="A55" s="290" t="s">
        <v>25</v>
      </c>
      <c r="B55" s="126" t="s">
        <v>272</v>
      </c>
      <c r="C55" s="115"/>
    </row>
    <row r="56" spans="1:3" s="94" customFormat="1" ht="60" customHeight="1" x14ac:dyDescent="0.35">
      <c r="A56" s="291"/>
      <c r="B56" s="127" t="s">
        <v>273</v>
      </c>
      <c r="C56" s="123"/>
    </row>
    <row r="57" spans="1:3" s="94" customFormat="1" ht="21" customHeight="1" x14ac:dyDescent="0.35">
      <c r="A57" s="291"/>
      <c r="B57" s="119" t="s">
        <v>254</v>
      </c>
      <c r="C57" s="120"/>
    </row>
    <row r="58" spans="1:3" s="94" customFormat="1" ht="21" customHeight="1" x14ac:dyDescent="0.35">
      <c r="A58" s="292"/>
      <c r="B58" s="121" t="s">
        <v>255</v>
      </c>
      <c r="C58" s="122"/>
    </row>
    <row r="59" spans="1:3" s="94" customFormat="1" ht="21" customHeight="1" x14ac:dyDescent="0.35">
      <c r="A59" s="293" t="s">
        <v>28</v>
      </c>
      <c r="B59" s="128" t="s">
        <v>94</v>
      </c>
      <c r="C59" s="129"/>
    </row>
    <row r="60" spans="1:3" s="131" customFormat="1" ht="21" customHeight="1" x14ac:dyDescent="0.35">
      <c r="A60" s="290" t="s">
        <v>29</v>
      </c>
      <c r="B60" s="130" t="s">
        <v>274</v>
      </c>
      <c r="C60" s="125"/>
    </row>
    <row r="61" spans="1:3" s="131" customFormat="1" ht="21" customHeight="1" x14ac:dyDescent="0.35">
      <c r="A61" s="294"/>
      <c r="B61" s="132" t="s">
        <v>258</v>
      </c>
      <c r="C61" s="117"/>
    </row>
    <row r="62" spans="1:3" s="131" customFormat="1" ht="45" customHeight="1" x14ac:dyDescent="0.35">
      <c r="A62" s="294"/>
      <c r="B62" s="133" t="s">
        <v>275</v>
      </c>
      <c r="C62" s="134"/>
    </row>
    <row r="63" spans="1:3" s="131" customFormat="1" ht="21" customHeight="1" x14ac:dyDescent="0.35">
      <c r="A63" s="294"/>
      <c r="B63" s="135" t="s">
        <v>260</v>
      </c>
      <c r="C63" s="120"/>
    </row>
    <row r="64" spans="1:3" s="131" customFormat="1" ht="21" customHeight="1" x14ac:dyDescent="0.35">
      <c r="A64" s="295"/>
      <c r="B64" s="121" t="s">
        <v>255</v>
      </c>
      <c r="C64" s="122"/>
    </row>
    <row r="65" spans="1:3" s="131" customFormat="1" ht="41" customHeight="1" x14ac:dyDescent="0.35">
      <c r="A65" s="290" t="s">
        <v>30</v>
      </c>
      <c r="B65" s="136" t="s">
        <v>165</v>
      </c>
      <c r="C65" s="125"/>
    </row>
    <row r="66" spans="1:3" s="131" customFormat="1" ht="21" customHeight="1" x14ac:dyDescent="0.35">
      <c r="A66" s="294"/>
      <c r="B66" s="116" t="s">
        <v>258</v>
      </c>
      <c r="C66" s="117"/>
    </row>
    <row r="67" spans="1:3" s="131" customFormat="1" ht="20.25" customHeight="1" x14ac:dyDescent="0.35">
      <c r="A67" s="294"/>
      <c r="B67" s="118" t="s">
        <v>264</v>
      </c>
      <c r="C67" s="117"/>
    </row>
    <row r="68" spans="1:3" s="131" customFormat="1" ht="20.75" customHeight="1" x14ac:dyDescent="0.35">
      <c r="A68" s="294"/>
      <c r="B68" s="118" t="s">
        <v>265</v>
      </c>
      <c r="C68" s="117"/>
    </row>
    <row r="69" spans="1:3" s="131" customFormat="1" ht="20.25" customHeight="1" x14ac:dyDescent="0.35">
      <c r="A69" s="294"/>
      <c r="B69" s="118" t="s">
        <v>266</v>
      </c>
      <c r="C69" s="117"/>
    </row>
    <row r="70" spans="1:3" s="131" customFormat="1" ht="21.75" customHeight="1" x14ac:dyDescent="0.35">
      <c r="A70" s="294"/>
      <c r="B70" s="118" t="s">
        <v>267</v>
      </c>
      <c r="C70" s="117"/>
    </row>
    <row r="71" spans="1:3" s="131" customFormat="1" ht="22.75" customHeight="1" x14ac:dyDescent="0.35">
      <c r="A71" s="294"/>
      <c r="B71" s="135" t="s">
        <v>260</v>
      </c>
      <c r="C71" s="117"/>
    </row>
    <row r="72" spans="1:3" s="131" customFormat="1" ht="21" customHeight="1" x14ac:dyDescent="0.35">
      <c r="A72" s="295"/>
      <c r="B72" s="121" t="s">
        <v>255</v>
      </c>
      <c r="C72" s="122"/>
    </row>
    <row r="73" spans="1:3" s="131" customFormat="1" ht="21" customHeight="1" x14ac:dyDescent="0.35">
      <c r="A73" s="291" t="s">
        <v>31</v>
      </c>
      <c r="B73" s="136" t="s">
        <v>134</v>
      </c>
      <c r="C73" s="117"/>
    </row>
    <row r="74" spans="1:3" s="131" customFormat="1" ht="21" customHeight="1" x14ac:dyDescent="0.35">
      <c r="A74" s="294"/>
      <c r="B74" s="116" t="s">
        <v>258</v>
      </c>
      <c r="C74" s="117"/>
    </row>
    <row r="75" spans="1:3" s="131" customFormat="1" ht="21" customHeight="1" x14ac:dyDescent="0.35">
      <c r="A75" s="294"/>
      <c r="B75" s="118" t="s">
        <v>264</v>
      </c>
      <c r="C75" s="117"/>
    </row>
    <row r="76" spans="1:3" s="131" customFormat="1" ht="21" customHeight="1" x14ac:dyDescent="0.35">
      <c r="A76" s="294"/>
      <c r="B76" s="118" t="s">
        <v>265</v>
      </c>
      <c r="C76" s="117"/>
    </row>
    <row r="77" spans="1:3" s="131" customFormat="1" ht="21" customHeight="1" x14ac:dyDescent="0.35">
      <c r="A77" s="291"/>
      <c r="B77" s="118" t="s">
        <v>266</v>
      </c>
      <c r="C77" s="117"/>
    </row>
    <row r="78" spans="1:3" s="131" customFormat="1" ht="21" customHeight="1" x14ac:dyDescent="0.35">
      <c r="A78" s="291"/>
      <c r="B78" s="118" t="s">
        <v>267</v>
      </c>
      <c r="C78" s="117"/>
    </row>
    <row r="79" spans="1:3" s="131" customFormat="1" ht="21" customHeight="1" x14ac:dyDescent="0.35">
      <c r="A79" s="291"/>
      <c r="B79" s="135" t="s">
        <v>260</v>
      </c>
      <c r="C79" s="120"/>
    </row>
    <row r="80" spans="1:3" s="131" customFormat="1" ht="21" customHeight="1" x14ac:dyDescent="0.35">
      <c r="A80" s="292"/>
      <c r="B80" s="121" t="s">
        <v>255</v>
      </c>
      <c r="C80" s="122"/>
    </row>
    <row r="81" spans="1:3" s="94" customFormat="1" ht="34" customHeight="1" x14ac:dyDescent="0.35">
      <c r="A81" s="291" t="s">
        <v>32</v>
      </c>
      <c r="B81" s="137" t="s">
        <v>278</v>
      </c>
      <c r="C81" s="123"/>
    </row>
    <row r="82" spans="1:3" s="94" customFormat="1" ht="21" customHeight="1" x14ac:dyDescent="0.35">
      <c r="A82" s="291"/>
      <c r="B82" s="116" t="s">
        <v>258</v>
      </c>
      <c r="C82" s="123"/>
    </row>
    <row r="83" spans="1:3" s="94" customFormat="1" ht="21" customHeight="1" x14ac:dyDescent="0.35">
      <c r="A83" s="291"/>
      <c r="B83" s="118" t="s">
        <v>264</v>
      </c>
      <c r="C83" s="123"/>
    </row>
    <row r="84" spans="1:3" s="94" customFormat="1" ht="21" customHeight="1" x14ac:dyDescent="0.35">
      <c r="A84" s="291"/>
      <c r="B84" s="118" t="s">
        <v>265</v>
      </c>
      <c r="C84" s="123"/>
    </row>
    <row r="85" spans="1:3" s="94" customFormat="1" ht="21" customHeight="1" x14ac:dyDescent="0.35">
      <c r="A85" s="291"/>
      <c r="B85" s="118" t="s">
        <v>266</v>
      </c>
      <c r="C85" s="123"/>
    </row>
    <row r="86" spans="1:3" s="94" customFormat="1" ht="21" customHeight="1" x14ac:dyDescent="0.35">
      <c r="A86" s="291"/>
      <c r="B86" s="118" t="s">
        <v>267</v>
      </c>
      <c r="C86" s="123"/>
    </row>
    <row r="87" spans="1:3" s="94" customFormat="1" ht="21" customHeight="1" x14ac:dyDescent="0.35">
      <c r="A87" s="291"/>
      <c r="B87" s="135" t="s">
        <v>260</v>
      </c>
      <c r="C87" s="123"/>
    </row>
    <row r="88" spans="1:3" s="94" customFormat="1" ht="21" customHeight="1" x14ac:dyDescent="0.35">
      <c r="A88" s="292"/>
      <c r="B88" s="121" t="s">
        <v>255</v>
      </c>
      <c r="C88" s="122"/>
    </row>
    <row r="89" spans="1:3" s="94" customFormat="1" ht="36" customHeight="1" x14ac:dyDescent="0.35">
      <c r="A89" s="290" t="s">
        <v>33</v>
      </c>
      <c r="B89" s="205" t="s">
        <v>149</v>
      </c>
      <c r="C89" s="123"/>
    </row>
    <row r="90" spans="1:3" s="94" customFormat="1" ht="21" customHeight="1" x14ac:dyDescent="0.35">
      <c r="A90" s="291"/>
      <c r="B90" s="116" t="s">
        <v>258</v>
      </c>
      <c r="C90" s="123"/>
    </row>
    <row r="91" spans="1:3" s="94" customFormat="1" ht="21" customHeight="1" x14ac:dyDescent="0.35">
      <c r="A91" s="291"/>
      <c r="B91" s="118" t="s">
        <v>264</v>
      </c>
      <c r="C91" s="123"/>
    </row>
    <row r="92" spans="1:3" s="94" customFormat="1" ht="21" customHeight="1" x14ac:dyDescent="0.35">
      <c r="A92" s="291"/>
      <c r="B92" s="118" t="s">
        <v>265</v>
      </c>
      <c r="C92" s="123"/>
    </row>
    <row r="93" spans="1:3" s="94" customFormat="1" ht="21" customHeight="1" x14ac:dyDescent="0.35">
      <c r="A93" s="291"/>
      <c r="B93" s="118" t="s">
        <v>266</v>
      </c>
      <c r="C93" s="123"/>
    </row>
    <row r="94" spans="1:3" s="94" customFormat="1" ht="21" customHeight="1" x14ac:dyDescent="0.35">
      <c r="A94" s="291"/>
      <c r="B94" s="118" t="s">
        <v>267</v>
      </c>
      <c r="C94" s="123"/>
    </row>
    <row r="95" spans="1:3" s="94" customFormat="1" ht="21" customHeight="1" x14ac:dyDescent="0.35">
      <c r="A95" s="291"/>
      <c r="B95" s="135" t="s">
        <v>260</v>
      </c>
      <c r="C95" s="123"/>
    </row>
    <row r="96" spans="1:3" s="94" customFormat="1" ht="21" customHeight="1" x14ac:dyDescent="0.35">
      <c r="A96" s="291"/>
      <c r="B96" s="121" t="s">
        <v>255</v>
      </c>
      <c r="C96" s="122"/>
    </row>
    <row r="97" spans="1:3" s="94" customFormat="1" ht="21" customHeight="1" x14ac:dyDescent="0.35">
      <c r="A97" s="290" t="s">
        <v>34</v>
      </c>
      <c r="B97" s="126" t="s">
        <v>282</v>
      </c>
      <c r="C97" s="115"/>
    </row>
    <row r="98" spans="1:3" s="94" customFormat="1" ht="21" customHeight="1" x14ac:dyDescent="0.35">
      <c r="A98" s="291"/>
      <c r="B98" s="116" t="s">
        <v>276</v>
      </c>
      <c r="C98" s="123"/>
    </row>
    <row r="99" spans="1:3" s="94" customFormat="1" ht="35.65" customHeight="1" x14ac:dyDescent="0.35">
      <c r="A99" s="291"/>
      <c r="B99" s="127" t="s">
        <v>283</v>
      </c>
      <c r="C99" s="123"/>
    </row>
    <row r="100" spans="1:3" s="94" customFormat="1" ht="21" customHeight="1" x14ac:dyDescent="0.35">
      <c r="A100" s="291"/>
      <c r="B100" s="119" t="s">
        <v>277</v>
      </c>
      <c r="C100" s="120"/>
    </row>
    <row r="101" spans="1:3" s="94" customFormat="1" ht="21" customHeight="1" x14ac:dyDescent="0.35">
      <c r="A101" s="291"/>
      <c r="B101" s="140" t="s">
        <v>255</v>
      </c>
      <c r="C101" s="123"/>
    </row>
    <row r="102" spans="1:3" s="94" customFormat="1" ht="21" customHeight="1" x14ac:dyDescent="0.35">
      <c r="A102" s="293" t="s">
        <v>37</v>
      </c>
      <c r="B102" s="128" t="s">
        <v>92</v>
      </c>
      <c r="C102" s="129"/>
    </row>
    <row r="103" spans="1:3" s="94" customFormat="1" ht="21" customHeight="1" x14ac:dyDescent="0.35">
      <c r="A103" s="290" t="s">
        <v>38</v>
      </c>
      <c r="B103" s="124" t="s">
        <v>284</v>
      </c>
      <c r="C103" s="125"/>
    </row>
    <row r="104" spans="1:3" s="94" customFormat="1" ht="25.5" customHeight="1" x14ac:dyDescent="0.35">
      <c r="A104" s="291"/>
      <c r="B104" s="116" t="s">
        <v>285</v>
      </c>
      <c r="C104" s="117"/>
    </row>
    <row r="105" spans="1:3" s="94" customFormat="1" ht="29.65" customHeight="1" x14ac:dyDescent="0.35">
      <c r="A105" s="291"/>
      <c r="B105" s="127" t="s">
        <v>286</v>
      </c>
      <c r="C105" s="117"/>
    </row>
    <row r="106" spans="1:3" s="94" customFormat="1" ht="21" customHeight="1" x14ac:dyDescent="0.35">
      <c r="A106" s="291"/>
      <c r="B106" s="142" t="s">
        <v>287</v>
      </c>
      <c r="C106" s="123"/>
    </row>
    <row r="107" spans="1:3" s="94" customFormat="1" ht="21" customHeight="1" x14ac:dyDescent="0.35">
      <c r="A107" s="292"/>
      <c r="B107" s="143" t="s">
        <v>255</v>
      </c>
      <c r="C107" s="122"/>
    </row>
    <row r="108" spans="1:3" s="94" customFormat="1" ht="20.25" customHeight="1" x14ac:dyDescent="0.35">
      <c r="A108" s="290" t="s">
        <v>39</v>
      </c>
      <c r="B108" s="124" t="s">
        <v>284</v>
      </c>
      <c r="C108" s="115"/>
    </row>
    <row r="109" spans="1:3" s="94" customFormat="1" ht="24.75" customHeight="1" x14ac:dyDescent="0.35">
      <c r="A109" s="291"/>
      <c r="B109" s="116" t="s">
        <v>285</v>
      </c>
      <c r="C109" s="123"/>
    </row>
    <row r="110" spans="1:3" s="94" customFormat="1" ht="36" customHeight="1" x14ac:dyDescent="0.35">
      <c r="A110" s="291"/>
      <c r="B110" s="127" t="s">
        <v>286</v>
      </c>
      <c r="C110" s="123"/>
    </row>
    <row r="111" spans="1:3" s="94" customFormat="1" ht="21.65" customHeight="1" x14ac:dyDescent="0.35">
      <c r="A111" s="291"/>
      <c r="B111" s="142" t="s">
        <v>287</v>
      </c>
      <c r="C111" s="120"/>
    </row>
    <row r="112" spans="1:3" s="94" customFormat="1" ht="21" customHeight="1" x14ac:dyDescent="0.35">
      <c r="A112" s="296"/>
      <c r="B112" s="143" t="s">
        <v>255</v>
      </c>
      <c r="C112" s="141"/>
    </row>
    <row r="113" spans="1:3" s="94" customFormat="1" ht="21" customHeight="1" x14ac:dyDescent="0.35">
      <c r="A113" s="290" t="s">
        <v>40</v>
      </c>
      <c r="B113" s="126" t="s">
        <v>288</v>
      </c>
      <c r="C113" s="115"/>
    </row>
    <row r="114" spans="1:3" s="94" customFormat="1" ht="21" customHeight="1" x14ac:dyDescent="0.35">
      <c r="A114" s="291"/>
      <c r="B114" s="116" t="s">
        <v>276</v>
      </c>
      <c r="C114" s="123"/>
    </row>
    <row r="115" spans="1:3" s="94" customFormat="1" ht="28.5" customHeight="1" x14ac:dyDescent="0.35">
      <c r="A115" s="291"/>
      <c r="B115" s="127" t="s">
        <v>289</v>
      </c>
      <c r="C115" s="123"/>
    </row>
    <row r="116" spans="1:3" s="94" customFormat="1" ht="21" customHeight="1" x14ac:dyDescent="0.35">
      <c r="A116" s="291"/>
      <c r="B116" s="119" t="s">
        <v>277</v>
      </c>
      <c r="C116" s="123"/>
    </row>
    <row r="117" spans="1:3" s="94" customFormat="1" ht="23.25" customHeight="1" x14ac:dyDescent="0.35">
      <c r="A117" s="292"/>
      <c r="B117" s="140" t="s">
        <v>255</v>
      </c>
      <c r="C117" s="122"/>
    </row>
    <row r="118" spans="1:3" s="94" customFormat="1" ht="23.25" customHeight="1" x14ac:dyDescent="0.35">
      <c r="A118" s="297" t="s">
        <v>41</v>
      </c>
      <c r="B118" s="207" t="s">
        <v>155</v>
      </c>
      <c r="C118" s="206"/>
    </row>
    <row r="119" spans="1:3" s="94" customFormat="1" ht="23.25" customHeight="1" x14ac:dyDescent="0.35">
      <c r="A119" s="291"/>
      <c r="B119" s="116" t="s">
        <v>285</v>
      </c>
      <c r="C119" s="192"/>
    </row>
    <row r="120" spans="1:3" s="94" customFormat="1" ht="41" customHeight="1" x14ac:dyDescent="0.35">
      <c r="A120" s="291"/>
      <c r="B120" s="127" t="s">
        <v>400</v>
      </c>
      <c r="C120" s="192"/>
    </row>
    <row r="121" spans="1:3" s="94" customFormat="1" ht="22" customHeight="1" x14ac:dyDescent="0.35">
      <c r="A121" s="291"/>
      <c r="B121" s="119" t="s">
        <v>287</v>
      </c>
      <c r="C121" s="192"/>
    </row>
    <row r="122" spans="1:3" s="94" customFormat="1" ht="19.5" customHeight="1" x14ac:dyDescent="0.35">
      <c r="A122" s="292"/>
      <c r="B122" s="140" t="s">
        <v>255</v>
      </c>
      <c r="C122" s="193"/>
    </row>
    <row r="123" spans="1:3" s="94" customFormat="1" ht="19.5" customHeight="1" x14ac:dyDescent="0.35">
      <c r="A123" s="297" t="s">
        <v>132</v>
      </c>
      <c r="B123" s="207" t="s">
        <v>131</v>
      </c>
      <c r="C123" s="206"/>
    </row>
    <row r="124" spans="1:3" s="94" customFormat="1" ht="19.5" customHeight="1" x14ac:dyDescent="0.35">
      <c r="A124" s="291"/>
      <c r="B124" s="116" t="s">
        <v>285</v>
      </c>
      <c r="C124" s="192"/>
    </row>
    <row r="125" spans="1:3" s="94" customFormat="1" ht="30.5" customHeight="1" x14ac:dyDescent="0.35">
      <c r="A125" s="291"/>
      <c r="B125" s="127" t="s">
        <v>401</v>
      </c>
      <c r="C125" s="192"/>
    </row>
    <row r="126" spans="1:3" s="94" customFormat="1" ht="19.5" customHeight="1" x14ac:dyDescent="0.35">
      <c r="A126" s="291"/>
      <c r="B126" s="119" t="s">
        <v>287</v>
      </c>
      <c r="C126" s="192"/>
    </row>
    <row r="127" spans="1:3" s="94" customFormat="1" ht="19.5" customHeight="1" x14ac:dyDescent="0.35">
      <c r="A127" s="291"/>
      <c r="B127" s="140" t="s">
        <v>255</v>
      </c>
      <c r="C127" s="193"/>
    </row>
    <row r="128" spans="1:3" s="94" customFormat="1" ht="21" customHeight="1" x14ac:dyDescent="0.35">
      <c r="A128" s="290" t="s">
        <v>143</v>
      </c>
      <c r="B128" s="144" t="s">
        <v>290</v>
      </c>
      <c r="C128" s="123"/>
    </row>
    <row r="129" spans="1:3" s="94" customFormat="1" ht="21" customHeight="1" x14ac:dyDescent="0.35">
      <c r="A129" s="298"/>
      <c r="B129" s="132" t="s">
        <v>276</v>
      </c>
      <c r="C129" s="123"/>
    </row>
    <row r="130" spans="1:3" s="94" customFormat="1" ht="45.5" customHeight="1" x14ac:dyDescent="0.35">
      <c r="A130" s="294"/>
      <c r="B130" s="139" t="s">
        <v>291</v>
      </c>
      <c r="C130" s="123"/>
    </row>
    <row r="131" spans="1:3" s="94" customFormat="1" ht="21" customHeight="1" x14ac:dyDescent="0.35">
      <c r="A131" s="294"/>
      <c r="B131" s="135" t="s">
        <v>277</v>
      </c>
      <c r="C131" s="123"/>
    </row>
    <row r="132" spans="1:3" s="94" customFormat="1" ht="21" customHeight="1" x14ac:dyDescent="0.35">
      <c r="A132" s="295"/>
      <c r="B132" s="121" t="s">
        <v>256</v>
      </c>
      <c r="C132" s="146"/>
    </row>
    <row r="133" spans="1:3" s="147" customFormat="1" ht="21" customHeight="1" x14ac:dyDescent="0.35">
      <c r="A133" s="293" t="s">
        <v>42</v>
      </c>
      <c r="B133" s="128" t="s">
        <v>292</v>
      </c>
      <c r="C133" s="129"/>
    </row>
    <row r="134" spans="1:3" s="94" customFormat="1" ht="21" customHeight="1" x14ac:dyDescent="0.35">
      <c r="A134" s="293" t="s">
        <v>45</v>
      </c>
      <c r="B134" s="128" t="s">
        <v>46</v>
      </c>
      <c r="C134" s="129"/>
    </row>
    <row r="135" spans="1:3" s="94" customFormat="1" ht="21" customHeight="1" x14ac:dyDescent="0.35">
      <c r="A135" s="299" t="s">
        <v>47</v>
      </c>
      <c r="B135" s="208" t="s">
        <v>196</v>
      </c>
      <c r="C135" s="125"/>
    </row>
    <row r="136" spans="1:3" s="94" customFormat="1" ht="21" customHeight="1" x14ac:dyDescent="0.35">
      <c r="A136" s="294"/>
      <c r="B136" s="150" t="s">
        <v>298</v>
      </c>
      <c r="C136" s="117"/>
    </row>
    <row r="137" spans="1:3" s="94" customFormat="1" ht="51.75" customHeight="1" x14ac:dyDescent="0.35">
      <c r="A137" s="294"/>
      <c r="B137" s="118" t="s">
        <v>416</v>
      </c>
      <c r="C137" s="117"/>
    </row>
    <row r="138" spans="1:3" s="94" customFormat="1" ht="21" customHeight="1" x14ac:dyDescent="0.35">
      <c r="A138" s="294"/>
      <c r="B138" s="152" t="s">
        <v>299</v>
      </c>
      <c r="C138" s="161"/>
    </row>
    <row r="139" spans="1:3" s="94" customFormat="1" ht="21" customHeight="1" x14ac:dyDescent="0.35">
      <c r="A139" s="295"/>
      <c r="B139" s="154" t="s">
        <v>256</v>
      </c>
      <c r="C139" s="162"/>
    </row>
    <row r="140" spans="1:3" s="94" customFormat="1" ht="21" customHeight="1" x14ac:dyDescent="0.35">
      <c r="A140" s="299" t="s">
        <v>48</v>
      </c>
      <c r="B140" s="208" t="s">
        <v>424</v>
      </c>
      <c r="C140" s="161"/>
    </row>
    <row r="141" spans="1:3" s="94" customFormat="1" ht="56.5" customHeight="1" x14ac:dyDescent="0.35">
      <c r="A141" s="294"/>
      <c r="B141" s="118" t="s">
        <v>425</v>
      </c>
      <c r="C141" s="161"/>
    </row>
    <row r="142" spans="1:3" s="94" customFormat="1" ht="21" customHeight="1" x14ac:dyDescent="0.35">
      <c r="A142" s="294"/>
      <c r="B142" s="152" t="s">
        <v>299</v>
      </c>
      <c r="C142" s="161"/>
    </row>
    <row r="143" spans="1:3" s="94" customFormat="1" ht="21" customHeight="1" x14ac:dyDescent="0.35">
      <c r="A143" s="295"/>
      <c r="B143" s="154" t="s">
        <v>256</v>
      </c>
      <c r="C143" s="161"/>
    </row>
    <row r="144" spans="1:3" ht="22.5" customHeight="1" x14ac:dyDescent="0.35">
      <c r="A144" s="293" t="s">
        <v>54</v>
      </c>
      <c r="B144" s="128" t="s">
        <v>88</v>
      </c>
      <c r="C144" s="129"/>
    </row>
    <row r="145" spans="1:3" s="94" customFormat="1" ht="21" customHeight="1" x14ac:dyDescent="0.35">
      <c r="A145" s="290" t="s">
        <v>55</v>
      </c>
      <c r="B145" s="145" t="s">
        <v>300</v>
      </c>
      <c r="C145" s="125"/>
    </row>
    <row r="146" spans="1:3" s="94" customFormat="1" ht="21" customHeight="1" x14ac:dyDescent="0.35">
      <c r="A146" s="294"/>
      <c r="B146" s="150" t="s">
        <v>293</v>
      </c>
      <c r="C146" s="117"/>
    </row>
    <row r="147" spans="1:3" s="94" customFormat="1" ht="21" customHeight="1" x14ac:dyDescent="0.35">
      <c r="A147" s="294"/>
      <c r="B147" s="165" t="s">
        <v>301</v>
      </c>
      <c r="C147" s="117"/>
    </row>
    <row r="148" spans="1:3" s="94" customFormat="1" ht="37.4" customHeight="1" x14ac:dyDescent="0.35">
      <c r="A148" s="294"/>
      <c r="B148" s="118" t="s">
        <v>302</v>
      </c>
      <c r="C148" s="117"/>
    </row>
    <row r="149" spans="1:3" s="94" customFormat="1" ht="21" customHeight="1" x14ac:dyDescent="0.35">
      <c r="A149" s="294"/>
      <c r="B149" s="152" t="s">
        <v>277</v>
      </c>
      <c r="C149" s="117"/>
    </row>
    <row r="150" spans="1:3" s="94" customFormat="1" ht="21" customHeight="1" x14ac:dyDescent="0.35">
      <c r="A150" s="295"/>
      <c r="B150" s="154" t="s">
        <v>256</v>
      </c>
      <c r="C150" s="146"/>
    </row>
    <row r="151" spans="1:3" ht="22.5" customHeight="1" x14ac:dyDescent="0.35">
      <c r="A151" s="290" t="s">
        <v>56</v>
      </c>
      <c r="B151" s="145" t="s">
        <v>303</v>
      </c>
      <c r="C151" s="125"/>
    </row>
    <row r="152" spans="1:3" ht="22.5" customHeight="1" x14ac:dyDescent="0.35">
      <c r="A152" s="294"/>
      <c r="B152" s="150" t="s">
        <v>293</v>
      </c>
      <c r="C152" s="117"/>
    </row>
    <row r="153" spans="1:3" ht="22.5" customHeight="1" x14ac:dyDescent="0.35">
      <c r="A153" s="294"/>
      <c r="B153" s="165" t="s">
        <v>301</v>
      </c>
      <c r="C153" s="117"/>
    </row>
    <row r="154" spans="1:3" ht="42.75" customHeight="1" x14ac:dyDescent="0.35">
      <c r="A154" s="294"/>
      <c r="B154" s="118" t="s">
        <v>304</v>
      </c>
      <c r="C154" s="117"/>
    </row>
    <row r="155" spans="1:3" ht="22.5" customHeight="1" x14ac:dyDescent="0.35">
      <c r="A155" s="294"/>
      <c r="B155" s="152" t="s">
        <v>277</v>
      </c>
      <c r="C155" s="161"/>
    </row>
    <row r="156" spans="1:3" ht="22.5" customHeight="1" x14ac:dyDescent="0.35">
      <c r="A156" s="295"/>
      <c r="B156" s="154" t="s">
        <v>256</v>
      </c>
      <c r="C156" s="162"/>
    </row>
    <row r="157" spans="1:3" ht="22.5" customHeight="1" x14ac:dyDescent="0.35">
      <c r="A157" s="290" t="s">
        <v>57</v>
      </c>
      <c r="B157" s="145" t="s">
        <v>63</v>
      </c>
      <c r="C157" s="125"/>
    </row>
    <row r="158" spans="1:3" ht="22.5" customHeight="1" x14ac:dyDescent="0.35">
      <c r="A158" s="294"/>
      <c r="B158" s="150" t="s">
        <v>305</v>
      </c>
      <c r="C158" s="117"/>
    </row>
    <row r="159" spans="1:3" ht="39" customHeight="1" x14ac:dyDescent="0.35">
      <c r="A159" s="294"/>
      <c r="B159" s="118" t="s">
        <v>306</v>
      </c>
      <c r="C159" s="117"/>
    </row>
    <row r="160" spans="1:3" ht="22.5" customHeight="1" x14ac:dyDescent="0.35">
      <c r="A160" s="294"/>
      <c r="B160" s="152" t="s">
        <v>254</v>
      </c>
      <c r="C160" s="161"/>
    </row>
    <row r="161" spans="1:3" ht="22.5" customHeight="1" x14ac:dyDescent="0.35">
      <c r="A161" s="295"/>
      <c r="B161" s="154" t="s">
        <v>256</v>
      </c>
      <c r="C161" s="162"/>
    </row>
    <row r="162" spans="1:3" s="94" customFormat="1" ht="21" customHeight="1" x14ac:dyDescent="0.35">
      <c r="A162" s="293" t="s">
        <v>64</v>
      </c>
      <c r="B162" s="128" t="s">
        <v>80</v>
      </c>
      <c r="C162" s="129"/>
    </row>
    <row r="163" spans="1:3" s="94" customFormat="1" ht="21" customHeight="1" x14ac:dyDescent="0.35">
      <c r="A163" s="349" t="s">
        <v>310</v>
      </c>
      <c r="B163" s="350"/>
      <c r="C163" s="351"/>
    </row>
    <row r="164" spans="1:3" s="94" customFormat="1" ht="25" customHeight="1" x14ac:dyDescent="0.35">
      <c r="A164" s="352" t="s">
        <v>311</v>
      </c>
      <c r="B164" s="353"/>
      <c r="C164" s="354"/>
    </row>
    <row r="165" spans="1:3" s="94" customFormat="1" ht="21" customHeight="1" x14ac:dyDescent="0.35">
      <c r="A165" s="355" t="s">
        <v>312</v>
      </c>
      <c r="B165" s="356"/>
      <c r="C165" s="357"/>
    </row>
    <row r="166" spans="1:3" s="94" customFormat="1" ht="21" customHeight="1" x14ac:dyDescent="0.35">
      <c r="A166" s="355" t="s">
        <v>313</v>
      </c>
      <c r="B166" s="356"/>
      <c r="C166" s="357"/>
    </row>
    <row r="167" spans="1:3" s="94" customFormat="1" ht="21" customHeight="1" x14ac:dyDescent="0.35">
      <c r="A167" s="355" t="s">
        <v>314</v>
      </c>
      <c r="B167" s="356"/>
      <c r="C167" s="357"/>
    </row>
    <row r="168" spans="1:3" s="94" customFormat="1" ht="21" customHeight="1" x14ac:dyDescent="0.35">
      <c r="A168" s="355" t="s">
        <v>315</v>
      </c>
      <c r="B168" s="356"/>
      <c r="C168" s="357"/>
    </row>
    <row r="169" spans="1:3" s="94" customFormat="1" ht="21" customHeight="1" x14ac:dyDescent="0.35">
      <c r="A169" s="355" t="s">
        <v>316</v>
      </c>
      <c r="B169" s="356"/>
      <c r="C169" s="357"/>
    </row>
    <row r="170" spans="1:3" s="94" customFormat="1" ht="32.75" customHeight="1" x14ac:dyDescent="0.35">
      <c r="A170" s="352" t="s">
        <v>317</v>
      </c>
      <c r="B170" s="353"/>
      <c r="C170" s="354"/>
    </row>
    <row r="171" spans="1:3" s="94" customFormat="1" ht="21" customHeight="1" x14ac:dyDescent="0.35">
      <c r="A171" s="300" t="s">
        <v>65</v>
      </c>
      <c r="B171" s="169" t="s">
        <v>318</v>
      </c>
      <c r="C171" s="125"/>
    </row>
    <row r="172" spans="1:3" s="94" customFormat="1" ht="21" customHeight="1" x14ac:dyDescent="0.35">
      <c r="A172" s="298"/>
      <c r="B172" s="132" t="s">
        <v>319</v>
      </c>
      <c r="C172" s="134"/>
    </row>
    <row r="173" spans="1:3" s="94" customFormat="1" ht="46.5" customHeight="1" x14ac:dyDescent="0.35">
      <c r="A173" s="291"/>
      <c r="B173" s="133" t="s">
        <v>320</v>
      </c>
      <c r="C173" s="123"/>
    </row>
    <row r="174" spans="1:3" s="94" customFormat="1" ht="20.25" customHeight="1" x14ac:dyDescent="0.35">
      <c r="A174" s="298"/>
      <c r="B174" s="167" t="s">
        <v>321</v>
      </c>
      <c r="C174" s="134"/>
    </row>
    <row r="175" spans="1:3" s="94" customFormat="1" ht="27.75" customHeight="1" x14ac:dyDescent="0.35">
      <c r="A175" s="301"/>
      <c r="B175" s="168" t="s">
        <v>255</v>
      </c>
      <c r="C175" s="170"/>
    </row>
    <row r="176" spans="1:3" s="94" customFormat="1" ht="27.75" customHeight="1" x14ac:dyDescent="0.35">
      <c r="A176" s="300">
        <v>9.02</v>
      </c>
      <c r="B176" s="169" t="s">
        <v>322</v>
      </c>
      <c r="C176" s="134"/>
    </row>
    <row r="177" spans="1:3" s="94" customFormat="1" ht="27.75" customHeight="1" x14ac:dyDescent="0.35">
      <c r="A177" s="298"/>
      <c r="B177" s="132" t="s">
        <v>319</v>
      </c>
      <c r="C177" s="134"/>
    </row>
    <row r="178" spans="1:3" s="94" customFormat="1" ht="27.75" customHeight="1" x14ac:dyDescent="0.35">
      <c r="A178" s="291"/>
      <c r="B178" s="133" t="s">
        <v>320</v>
      </c>
      <c r="C178" s="134"/>
    </row>
    <row r="179" spans="1:3" s="94" customFormat="1" ht="27.75" customHeight="1" x14ac:dyDescent="0.35">
      <c r="A179" s="298"/>
      <c r="B179" s="167" t="s">
        <v>321</v>
      </c>
      <c r="C179" s="134"/>
    </row>
    <row r="180" spans="1:3" s="94" customFormat="1" ht="27.75" customHeight="1" x14ac:dyDescent="0.35">
      <c r="A180" s="301"/>
      <c r="B180" s="168" t="s">
        <v>255</v>
      </c>
      <c r="C180" s="134"/>
    </row>
    <row r="181" spans="1:3" s="94" customFormat="1" ht="21.75" customHeight="1" x14ac:dyDescent="0.35">
      <c r="A181" s="299" t="s">
        <v>67</v>
      </c>
      <c r="B181" s="171" t="s">
        <v>323</v>
      </c>
      <c r="C181" s="172"/>
    </row>
    <row r="182" spans="1:3" s="94" customFormat="1" ht="21.75" customHeight="1" x14ac:dyDescent="0.35">
      <c r="A182" s="291"/>
      <c r="B182" s="132" t="s">
        <v>319</v>
      </c>
      <c r="C182" s="158"/>
    </row>
    <row r="183" spans="1:3" s="94" customFormat="1" ht="27" customHeight="1" x14ac:dyDescent="0.35">
      <c r="A183" s="291"/>
      <c r="B183" s="132" t="s">
        <v>324</v>
      </c>
      <c r="C183" s="158"/>
    </row>
    <row r="184" spans="1:3" s="94" customFormat="1" ht="21.75" customHeight="1" x14ac:dyDescent="0.35">
      <c r="A184" s="291"/>
      <c r="B184" s="167" t="s">
        <v>325</v>
      </c>
      <c r="C184" s="123"/>
    </row>
    <row r="185" spans="1:3" s="94" customFormat="1" ht="27" customHeight="1" x14ac:dyDescent="0.35">
      <c r="A185" s="292"/>
      <c r="B185" s="168" t="s">
        <v>255</v>
      </c>
      <c r="C185" s="164"/>
    </row>
    <row r="186" spans="1:3" s="94" customFormat="1" ht="27" customHeight="1" x14ac:dyDescent="0.35">
      <c r="A186" s="302" t="s">
        <v>68</v>
      </c>
      <c r="B186" s="171" t="s">
        <v>326</v>
      </c>
      <c r="C186" s="158"/>
    </row>
    <row r="187" spans="1:3" s="94" customFormat="1" ht="27" customHeight="1" x14ac:dyDescent="0.35">
      <c r="A187" s="291"/>
      <c r="B187" s="132" t="s">
        <v>319</v>
      </c>
      <c r="C187" s="158"/>
    </row>
    <row r="188" spans="1:3" s="94" customFormat="1" ht="27" customHeight="1" x14ac:dyDescent="0.35">
      <c r="A188" s="291"/>
      <c r="B188" s="132" t="s">
        <v>327</v>
      </c>
      <c r="C188" s="158"/>
    </row>
    <row r="189" spans="1:3" s="94" customFormat="1" ht="27" customHeight="1" x14ac:dyDescent="0.35">
      <c r="A189" s="291"/>
      <c r="B189" s="167" t="s">
        <v>325</v>
      </c>
      <c r="C189" s="158"/>
    </row>
    <row r="190" spans="1:3" s="94" customFormat="1" ht="27" customHeight="1" x14ac:dyDescent="0.35">
      <c r="A190" s="291"/>
      <c r="B190" s="133" t="s">
        <v>255</v>
      </c>
      <c r="C190" s="158"/>
    </row>
    <row r="191" spans="1:3" s="94" customFormat="1" ht="27" customHeight="1" x14ac:dyDescent="0.35">
      <c r="A191" s="302" t="s">
        <v>69</v>
      </c>
      <c r="B191" s="130" t="s">
        <v>328</v>
      </c>
      <c r="C191" s="157"/>
    </row>
    <row r="192" spans="1:3" s="94" customFormat="1" ht="27" customHeight="1" x14ac:dyDescent="0.35">
      <c r="A192" s="291"/>
      <c r="B192" s="132" t="s">
        <v>319</v>
      </c>
      <c r="C192" s="158"/>
    </row>
    <row r="193" spans="1:3" s="94" customFormat="1" ht="27" customHeight="1" x14ac:dyDescent="0.35">
      <c r="A193" s="291"/>
      <c r="B193" s="132" t="s">
        <v>329</v>
      </c>
      <c r="C193" s="158"/>
    </row>
    <row r="194" spans="1:3" s="94" customFormat="1" ht="27" customHeight="1" x14ac:dyDescent="0.35">
      <c r="A194" s="291"/>
      <c r="B194" s="167" t="s">
        <v>325</v>
      </c>
      <c r="C194" s="158"/>
    </row>
    <row r="195" spans="1:3" s="94" customFormat="1" ht="27" customHeight="1" x14ac:dyDescent="0.35">
      <c r="A195" s="292"/>
      <c r="B195" s="168" t="s">
        <v>255</v>
      </c>
      <c r="C195" s="164"/>
    </row>
    <row r="196" spans="1:3" s="94" customFormat="1" ht="21.75" customHeight="1" x14ac:dyDescent="0.35">
      <c r="A196" s="300">
        <v>9.06</v>
      </c>
      <c r="B196" s="173" t="s">
        <v>330</v>
      </c>
      <c r="C196" s="174"/>
    </row>
    <row r="197" spans="1:3" s="94" customFormat="1" ht="21.75" customHeight="1" x14ac:dyDescent="0.35">
      <c r="A197" s="294"/>
      <c r="B197" s="132" t="s">
        <v>331</v>
      </c>
      <c r="C197" s="134"/>
    </row>
    <row r="198" spans="1:3" s="94" customFormat="1" ht="29.25" customHeight="1" x14ac:dyDescent="0.35">
      <c r="A198" s="298"/>
      <c r="B198" s="132" t="s">
        <v>332</v>
      </c>
      <c r="C198" s="134"/>
    </row>
    <row r="199" spans="1:3" s="94" customFormat="1" ht="21.75" customHeight="1" x14ac:dyDescent="0.35">
      <c r="A199" s="298"/>
      <c r="B199" s="167" t="s">
        <v>309</v>
      </c>
      <c r="C199" s="134"/>
    </row>
    <row r="200" spans="1:3" s="94" customFormat="1" ht="21.75" customHeight="1" x14ac:dyDescent="0.35">
      <c r="A200" s="301"/>
      <c r="B200" s="168" t="s">
        <v>255</v>
      </c>
      <c r="C200" s="170"/>
    </row>
    <row r="201" spans="1:3" s="94" customFormat="1" ht="24" customHeight="1" x14ac:dyDescent="0.35">
      <c r="A201" s="300">
        <v>9.07</v>
      </c>
      <c r="B201" s="173" t="s">
        <v>333</v>
      </c>
      <c r="C201" s="174"/>
    </row>
    <row r="202" spans="1:3" s="94" customFormat="1" ht="21.75" customHeight="1" x14ac:dyDescent="0.35">
      <c r="A202" s="294"/>
      <c r="B202" s="132" t="s">
        <v>331</v>
      </c>
      <c r="C202" s="134"/>
    </row>
    <row r="203" spans="1:3" s="94" customFormat="1" ht="31.5" customHeight="1" x14ac:dyDescent="0.35">
      <c r="A203" s="298"/>
      <c r="B203" s="132" t="s">
        <v>334</v>
      </c>
      <c r="C203" s="134"/>
    </row>
    <row r="204" spans="1:3" s="94" customFormat="1" ht="21.75" customHeight="1" x14ac:dyDescent="0.35">
      <c r="A204" s="298"/>
      <c r="B204" s="167" t="s">
        <v>309</v>
      </c>
      <c r="C204" s="134"/>
    </row>
    <row r="205" spans="1:3" s="94" customFormat="1" ht="21.75" customHeight="1" x14ac:dyDescent="0.35">
      <c r="A205" s="301"/>
      <c r="B205" s="168" t="s">
        <v>255</v>
      </c>
      <c r="C205" s="170"/>
    </row>
    <row r="206" spans="1:3" s="94" customFormat="1" ht="21.75" customHeight="1" x14ac:dyDescent="0.35">
      <c r="A206" s="300">
        <v>9.08</v>
      </c>
      <c r="B206" s="175" t="s">
        <v>335</v>
      </c>
      <c r="C206" s="176"/>
    </row>
    <row r="207" spans="1:3" s="94" customFormat="1" ht="21.75" customHeight="1" x14ac:dyDescent="0.35">
      <c r="A207" s="298"/>
      <c r="B207" s="150" t="s">
        <v>336</v>
      </c>
      <c r="C207" s="153"/>
    </row>
    <row r="208" spans="1:3" s="94" customFormat="1" ht="36" customHeight="1" x14ac:dyDescent="0.35">
      <c r="A208" s="298"/>
      <c r="B208" s="118" t="s">
        <v>337</v>
      </c>
      <c r="C208" s="153"/>
    </row>
    <row r="209" spans="1:3" s="94" customFormat="1" ht="21.75" customHeight="1" x14ac:dyDescent="0.35">
      <c r="A209" s="298"/>
      <c r="B209" s="177" t="s">
        <v>309</v>
      </c>
      <c r="C209" s="178"/>
    </row>
    <row r="210" spans="1:3" s="94" customFormat="1" ht="22.5" customHeight="1" x14ac:dyDescent="0.35">
      <c r="A210" s="298"/>
      <c r="B210" s="118" t="s">
        <v>255</v>
      </c>
      <c r="C210" s="153"/>
    </row>
    <row r="211" spans="1:3" s="94" customFormat="1" ht="26.25" customHeight="1" x14ac:dyDescent="0.35">
      <c r="A211" s="300">
        <v>9.09</v>
      </c>
      <c r="B211" s="179" t="s">
        <v>338</v>
      </c>
      <c r="C211" s="174"/>
    </row>
    <row r="212" spans="1:3" s="94" customFormat="1" ht="21.75" customHeight="1" x14ac:dyDescent="0.35">
      <c r="A212" s="298"/>
      <c r="B212" s="132" t="s">
        <v>336</v>
      </c>
      <c r="C212" s="158"/>
    </row>
    <row r="213" spans="1:3" s="94" customFormat="1" ht="31.5" customHeight="1" x14ac:dyDescent="0.35">
      <c r="A213" s="298"/>
      <c r="B213" s="133" t="s">
        <v>339</v>
      </c>
      <c r="C213" s="158"/>
    </row>
    <row r="214" spans="1:3" s="94" customFormat="1" ht="21.75" customHeight="1" x14ac:dyDescent="0.35">
      <c r="A214" s="298"/>
      <c r="B214" s="167" t="s">
        <v>309</v>
      </c>
      <c r="C214" s="123"/>
    </row>
    <row r="215" spans="1:3" s="94" customFormat="1" ht="27" customHeight="1" x14ac:dyDescent="0.35">
      <c r="A215" s="301"/>
      <c r="B215" s="118" t="s">
        <v>255</v>
      </c>
      <c r="C215" s="164"/>
    </row>
    <row r="216" spans="1:3" s="94" customFormat="1" ht="21.75" customHeight="1" x14ac:dyDescent="0.35">
      <c r="A216" s="358" t="s">
        <v>340</v>
      </c>
      <c r="B216" s="359"/>
      <c r="C216" s="360"/>
    </row>
    <row r="217" spans="1:3" s="94" customFormat="1" ht="40.25" customHeight="1" x14ac:dyDescent="0.35">
      <c r="A217" s="361" t="s">
        <v>341</v>
      </c>
      <c r="B217" s="362"/>
      <c r="C217" s="363"/>
    </row>
    <row r="218" spans="1:3" s="94" customFormat="1" ht="21.75" customHeight="1" x14ac:dyDescent="0.35">
      <c r="A218" s="303"/>
      <c r="B218" s="181"/>
      <c r="C218" s="182"/>
    </row>
    <row r="219" spans="1:3" s="94" customFormat="1" ht="27" customHeight="1" x14ac:dyDescent="0.35">
      <c r="A219" s="345" t="s">
        <v>342</v>
      </c>
      <c r="B219" s="346"/>
      <c r="C219" s="347"/>
    </row>
    <row r="220" spans="1:3" s="94" customFormat="1" ht="21.75" customHeight="1" x14ac:dyDescent="0.35">
      <c r="A220" s="304" t="s">
        <v>74</v>
      </c>
      <c r="B220" s="148" t="s">
        <v>343</v>
      </c>
      <c r="C220" s="183"/>
    </row>
    <row r="221" spans="1:3" s="94" customFormat="1" ht="21.75" customHeight="1" x14ac:dyDescent="0.35">
      <c r="A221" s="291"/>
      <c r="B221" s="150" t="s">
        <v>344</v>
      </c>
      <c r="C221" s="153"/>
    </row>
    <row r="222" spans="1:3" s="94" customFormat="1" ht="96" customHeight="1" x14ac:dyDescent="0.35">
      <c r="A222" s="291"/>
      <c r="B222" s="118" t="s">
        <v>500</v>
      </c>
      <c r="C222" s="153"/>
    </row>
    <row r="223" spans="1:3" s="94" customFormat="1" ht="21.75" customHeight="1" x14ac:dyDescent="0.35">
      <c r="A223" s="291"/>
      <c r="B223" s="177" t="s">
        <v>309</v>
      </c>
      <c r="C223" s="178"/>
    </row>
    <row r="224" spans="1:3" s="94" customFormat="1" ht="24" customHeight="1" x14ac:dyDescent="0.35">
      <c r="A224" s="292"/>
      <c r="B224" s="166" t="s">
        <v>255</v>
      </c>
      <c r="C224" s="155"/>
    </row>
    <row r="225" spans="1:3" s="94" customFormat="1" ht="21.75" customHeight="1" x14ac:dyDescent="0.35">
      <c r="A225" s="300">
        <v>9.11</v>
      </c>
      <c r="B225" s="184" t="s">
        <v>346</v>
      </c>
      <c r="C225" s="185"/>
    </row>
    <row r="226" spans="1:3" s="94" customFormat="1" ht="21.75" customHeight="1" x14ac:dyDescent="0.35">
      <c r="A226" s="298"/>
      <c r="B226" s="132" t="s">
        <v>336</v>
      </c>
      <c r="C226" s="186"/>
    </row>
    <row r="227" spans="1:3" s="94" customFormat="1" ht="32.25" customHeight="1" x14ac:dyDescent="0.35">
      <c r="A227" s="298"/>
      <c r="B227" s="132" t="s">
        <v>347</v>
      </c>
      <c r="C227" s="186"/>
    </row>
    <row r="228" spans="1:3" s="94" customFormat="1" ht="21.75" customHeight="1" x14ac:dyDescent="0.35">
      <c r="A228" s="298"/>
      <c r="B228" s="167" t="s">
        <v>309</v>
      </c>
      <c r="C228" s="186"/>
    </row>
    <row r="229" spans="1:3" s="94" customFormat="1" ht="21.75" customHeight="1" x14ac:dyDescent="0.35">
      <c r="A229" s="301"/>
      <c r="B229" s="166" t="s">
        <v>255</v>
      </c>
      <c r="C229" s="187"/>
    </row>
    <row r="230" spans="1:3" s="94" customFormat="1" ht="21.75" customHeight="1" x14ac:dyDescent="0.35">
      <c r="A230" s="300">
        <v>9.1199999999999992</v>
      </c>
      <c r="B230" s="184" t="s">
        <v>348</v>
      </c>
      <c r="C230" s="185"/>
    </row>
    <row r="231" spans="1:3" s="94" customFormat="1" ht="21.75" customHeight="1" x14ac:dyDescent="0.35">
      <c r="A231" s="298"/>
      <c r="B231" s="132" t="s">
        <v>336</v>
      </c>
      <c r="C231" s="186"/>
    </row>
    <row r="232" spans="1:3" s="94" customFormat="1" ht="30" customHeight="1" x14ac:dyDescent="0.35">
      <c r="A232" s="298"/>
      <c r="B232" s="132" t="s">
        <v>349</v>
      </c>
      <c r="C232" s="186"/>
    </row>
    <row r="233" spans="1:3" s="94" customFormat="1" ht="21.75" customHeight="1" x14ac:dyDescent="0.35">
      <c r="A233" s="298"/>
      <c r="B233" s="167" t="s">
        <v>309</v>
      </c>
      <c r="C233" s="186"/>
    </row>
    <row r="234" spans="1:3" s="94" customFormat="1" ht="21.75" customHeight="1" x14ac:dyDescent="0.35">
      <c r="A234" s="301"/>
      <c r="B234" s="166" t="s">
        <v>255</v>
      </c>
      <c r="C234" s="187"/>
    </row>
    <row r="235" spans="1:3" s="94" customFormat="1" ht="21.75" customHeight="1" x14ac:dyDescent="0.35">
      <c r="A235" s="300">
        <v>9.1300000000000008</v>
      </c>
      <c r="B235" s="179" t="s">
        <v>350</v>
      </c>
      <c r="C235" s="185"/>
    </row>
    <row r="236" spans="1:3" s="94" customFormat="1" ht="21.75" customHeight="1" x14ac:dyDescent="0.35">
      <c r="A236" s="298"/>
      <c r="B236" s="132" t="s">
        <v>336</v>
      </c>
      <c r="C236" s="186"/>
    </row>
    <row r="237" spans="1:3" s="94" customFormat="1" ht="36.75" customHeight="1" x14ac:dyDescent="0.35">
      <c r="A237" s="298"/>
      <c r="B237" s="132" t="s">
        <v>351</v>
      </c>
      <c r="C237" s="186"/>
    </row>
    <row r="238" spans="1:3" s="94" customFormat="1" ht="21.75" customHeight="1" x14ac:dyDescent="0.35">
      <c r="A238" s="298"/>
      <c r="B238" s="167" t="s">
        <v>309</v>
      </c>
      <c r="C238" s="186"/>
    </row>
    <row r="239" spans="1:3" s="94" customFormat="1" ht="21.75" customHeight="1" x14ac:dyDescent="0.35">
      <c r="A239" s="301"/>
      <c r="B239" s="166" t="s">
        <v>255</v>
      </c>
      <c r="C239" s="187"/>
    </row>
    <row r="240" spans="1:3" s="94" customFormat="1" ht="24" customHeight="1" x14ac:dyDescent="0.35">
      <c r="A240" s="300">
        <v>9.14</v>
      </c>
      <c r="B240" s="179" t="s">
        <v>352</v>
      </c>
      <c r="C240" s="185"/>
    </row>
    <row r="241" spans="1:3" s="94" customFormat="1" ht="24" customHeight="1" x14ac:dyDescent="0.35">
      <c r="A241" s="298"/>
      <c r="B241" s="132" t="s">
        <v>336</v>
      </c>
      <c r="C241" s="186"/>
    </row>
    <row r="242" spans="1:3" s="94" customFormat="1" ht="24" customHeight="1" x14ac:dyDescent="0.35">
      <c r="A242" s="298"/>
      <c r="B242" s="132" t="s">
        <v>353</v>
      </c>
      <c r="C242" s="186"/>
    </row>
    <row r="243" spans="1:3" x14ac:dyDescent="0.35">
      <c r="A243" s="298"/>
      <c r="B243" s="167" t="s">
        <v>309</v>
      </c>
      <c r="C243" s="186"/>
    </row>
    <row r="244" spans="1:3" x14ac:dyDescent="0.35">
      <c r="A244" s="301"/>
      <c r="B244" s="166" t="s">
        <v>255</v>
      </c>
      <c r="C244" s="187"/>
    </row>
    <row r="245" spans="1:3" x14ac:dyDescent="0.35">
      <c r="A245" s="349" t="s">
        <v>354</v>
      </c>
      <c r="B245" s="350"/>
      <c r="C245" s="351"/>
    </row>
    <row r="246" spans="1:3" x14ac:dyDescent="0.35">
      <c r="A246" s="364" t="s">
        <v>344</v>
      </c>
      <c r="B246" s="365"/>
      <c r="C246" s="366"/>
    </row>
    <row r="247" spans="1:3" ht="113.5" customHeight="1" x14ac:dyDescent="0.35">
      <c r="A247" s="361" t="s">
        <v>355</v>
      </c>
      <c r="B247" s="362"/>
      <c r="C247" s="363"/>
    </row>
    <row r="248" spans="1:3" x14ac:dyDescent="0.35">
      <c r="A248" s="367" t="s">
        <v>356</v>
      </c>
      <c r="B248" s="368"/>
      <c r="C248" s="369"/>
    </row>
    <row r="249" spans="1:3" x14ac:dyDescent="0.35">
      <c r="A249" s="299" t="s">
        <v>82</v>
      </c>
      <c r="B249" s="188" t="s">
        <v>357</v>
      </c>
      <c r="C249" s="185"/>
    </row>
    <row r="250" spans="1:3" x14ac:dyDescent="0.35">
      <c r="A250" s="298"/>
      <c r="B250" s="132" t="s">
        <v>336</v>
      </c>
      <c r="C250" s="186"/>
    </row>
    <row r="251" spans="1:3" ht="29" x14ac:dyDescent="0.35">
      <c r="A251" s="298"/>
      <c r="B251" s="132" t="s">
        <v>358</v>
      </c>
      <c r="C251" s="186"/>
    </row>
    <row r="252" spans="1:3" x14ac:dyDescent="0.35">
      <c r="A252" s="298"/>
      <c r="B252" s="167" t="s">
        <v>309</v>
      </c>
      <c r="C252" s="186"/>
    </row>
    <row r="253" spans="1:3" x14ac:dyDescent="0.35">
      <c r="A253" s="301"/>
      <c r="B253" s="166" t="s">
        <v>255</v>
      </c>
      <c r="C253" s="187"/>
    </row>
    <row r="254" spans="1:3" x14ac:dyDescent="0.35">
      <c r="A254" s="299" t="s">
        <v>83</v>
      </c>
      <c r="B254" s="188" t="s">
        <v>359</v>
      </c>
      <c r="C254" s="185"/>
    </row>
    <row r="255" spans="1:3" x14ac:dyDescent="0.35">
      <c r="A255" s="298"/>
      <c r="B255" s="132" t="s">
        <v>336</v>
      </c>
      <c r="C255" s="186"/>
    </row>
    <row r="256" spans="1:3" ht="29" x14ac:dyDescent="0.35">
      <c r="A256" s="298"/>
      <c r="B256" s="132" t="s">
        <v>360</v>
      </c>
      <c r="C256" s="186"/>
    </row>
    <row r="257" spans="1:3" x14ac:dyDescent="0.35">
      <c r="A257" s="298"/>
      <c r="B257" s="167" t="s">
        <v>309</v>
      </c>
      <c r="C257" s="186"/>
    </row>
    <row r="258" spans="1:3" x14ac:dyDescent="0.35">
      <c r="A258" s="301"/>
      <c r="B258" s="166" t="s">
        <v>255</v>
      </c>
      <c r="C258" s="187"/>
    </row>
    <row r="259" spans="1:3" x14ac:dyDescent="0.35">
      <c r="A259" s="299" t="s">
        <v>84</v>
      </c>
      <c r="B259" s="188" t="s">
        <v>361</v>
      </c>
      <c r="C259" s="185"/>
    </row>
    <row r="260" spans="1:3" x14ac:dyDescent="0.35">
      <c r="A260" s="298"/>
      <c r="B260" s="132" t="s">
        <v>336</v>
      </c>
      <c r="C260" s="186"/>
    </row>
    <row r="261" spans="1:3" ht="29" x14ac:dyDescent="0.35">
      <c r="A261" s="298"/>
      <c r="B261" s="132" t="s">
        <v>362</v>
      </c>
      <c r="C261" s="186"/>
    </row>
    <row r="262" spans="1:3" x14ac:dyDescent="0.35">
      <c r="A262" s="298"/>
      <c r="B262" s="167" t="s">
        <v>309</v>
      </c>
      <c r="C262" s="186"/>
    </row>
    <row r="263" spans="1:3" x14ac:dyDescent="0.35">
      <c r="A263" s="301"/>
      <c r="B263" s="166" t="s">
        <v>255</v>
      </c>
      <c r="C263" s="187"/>
    </row>
    <row r="264" spans="1:3" x14ac:dyDescent="0.35">
      <c r="A264" s="299" t="s">
        <v>125</v>
      </c>
      <c r="B264" s="188" t="s">
        <v>363</v>
      </c>
      <c r="C264" s="185"/>
    </row>
    <row r="265" spans="1:3" x14ac:dyDescent="0.35">
      <c r="A265" s="298"/>
      <c r="B265" s="132" t="s">
        <v>336</v>
      </c>
      <c r="C265" s="186"/>
    </row>
    <row r="266" spans="1:3" ht="29" x14ac:dyDescent="0.35">
      <c r="A266" s="298"/>
      <c r="B266" s="132" t="s">
        <v>364</v>
      </c>
      <c r="C266" s="186"/>
    </row>
    <row r="267" spans="1:3" x14ac:dyDescent="0.35">
      <c r="A267" s="298"/>
      <c r="B267" s="167" t="s">
        <v>309</v>
      </c>
      <c r="C267" s="186"/>
    </row>
    <row r="268" spans="1:3" x14ac:dyDescent="0.35">
      <c r="A268" s="301"/>
      <c r="B268" s="166" t="s">
        <v>255</v>
      </c>
      <c r="C268" s="187"/>
    </row>
    <row r="269" spans="1:3" x14ac:dyDescent="0.35">
      <c r="A269" s="299" t="s">
        <v>126</v>
      </c>
      <c r="B269" s="188" t="s">
        <v>365</v>
      </c>
      <c r="C269" s="185"/>
    </row>
    <row r="270" spans="1:3" x14ac:dyDescent="0.35">
      <c r="A270" s="298"/>
      <c r="B270" s="132" t="s">
        <v>336</v>
      </c>
      <c r="C270" s="186"/>
    </row>
    <row r="271" spans="1:3" ht="23.5" customHeight="1" x14ac:dyDescent="0.35">
      <c r="A271" s="298"/>
      <c r="B271" s="132" t="s">
        <v>366</v>
      </c>
      <c r="C271" s="186"/>
    </row>
    <row r="272" spans="1:3" x14ac:dyDescent="0.35">
      <c r="A272" s="298"/>
      <c r="B272" s="167" t="s">
        <v>309</v>
      </c>
      <c r="C272" s="186"/>
    </row>
    <row r="273" spans="1:3" x14ac:dyDescent="0.35">
      <c r="A273" s="301"/>
      <c r="B273" s="166" t="s">
        <v>255</v>
      </c>
      <c r="C273" s="187"/>
    </row>
    <row r="274" spans="1:3" x14ac:dyDescent="0.35">
      <c r="A274" s="370" t="s">
        <v>367</v>
      </c>
      <c r="B274" s="371"/>
      <c r="C274" s="372"/>
    </row>
    <row r="275" spans="1:3" ht="48.5" customHeight="1" x14ac:dyDescent="0.35">
      <c r="A275" s="361" t="s">
        <v>368</v>
      </c>
      <c r="B275" s="362"/>
      <c r="C275" s="363"/>
    </row>
    <row r="276" spans="1:3" ht="30.5" customHeight="1" x14ac:dyDescent="0.35">
      <c r="A276" s="361" t="s">
        <v>369</v>
      </c>
      <c r="B276" s="362"/>
      <c r="C276" s="363"/>
    </row>
    <row r="277" spans="1:3" ht="39.75" customHeight="1" x14ac:dyDescent="0.35">
      <c r="A277" s="361" t="s">
        <v>370</v>
      </c>
      <c r="B277" s="362"/>
      <c r="C277" s="363"/>
    </row>
    <row r="278" spans="1:3" ht="43" customHeight="1" x14ac:dyDescent="0.35">
      <c r="A278" s="345" t="s">
        <v>371</v>
      </c>
      <c r="B278" s="346"/>
      <c r="C278" s="347"/>
    </row>
    <row r="279" spans="1:3" x14ac:dyDescent="0.35">
      <c r="A279" s="299" t="s">
        <v>127</v>
      </c>
      <c r="B279" s="148" t="s">
        <v>372</v>
      </c>
      <c r="C279" s="172"/>
    </row>
    <row r="280" spans="1:3" x14ac:dyDescent="0.35">
      <c r="A280" s="298"/>
      <c r="B280" s="150" t="s">
        <v>336</v>
      </c>
      <c r="C280" s="158"/>
    </row>
    <row r="281" spans="1:3" ht="29" x14ac:dyDescent="0.35">
      <c r="A281" s="294"/>
      <c r="B281" s="150" t="s">
        <v>373</v>
      </c>
      <c r="C281" s="158"/>
    </row>
    <row r="282" spans="1:3" x14ac:dyDescent="0.35">
      <c r="A282" s="298"/>
      <c r="B282" s="177" t="s">
        <v>309</v>
      </c>
      <c r="C282" s="123"/>
    </row>
    <row r="283" spans="1:3" x14ac:dyDescent="0.35">
      <c r="A283" s="301"/>
      <c r="B283" s="166" t="s">
        <v>255</v>
      </c>
      <c r="C283" s="164"/>
    </row>
    <row r="284" spans="1:3" x14ac:dyDescent="0.35">
      <c r="A284" s="299" t="s">
        <v>128</v>
      </c>
      <c r="B284" s="148" t="s">
        <v>374</v>
      </c>
      <c r="C284" s="174"/>
    </row>
    <row r="285" spans="1:3" x14ac:dyDescent="0.35">
      <c r="A285" s="298"/>
      <c r="B285" s="150" t="s">
        <v>336</v>
      </c>
      <c r="C285" s="134"/>
    </row>
    <row r="286" spans="1:3" ht="29" x14ac:dyDescent="0.35">
      <c r="A286" s="298"/>
      <c r="B286" s="150" t="s">
        <v>375</v>
      </c>
      <c r="C286" s="134"/>
    </row>
    <row r="287" spans="1:3" x14ac:dyDescent="0.35">
      <c r="A287" s="294"/>
      <c r="B287" s="177" t="s">
        <v>309</v>
      </c>
      <c r="C287" s="117"/>
    </row>
    <row r="288" spans="1:3" x14ac:dyDescent="0.35">
      <c r="A288" s="295"/>
      <c r="B288" s="166" t="s">
        <v>255</v>
      </c>
      <c r="C288" s="146"/>
    </row>
    <row r="289" spans="1:3" x14ac:dyDescent="0.35">
      <c r="A289" s="299" t="s">
        <v>129</v>
      </c>
      <c r="B289" s="148" t="s">
        <v>376</v>
      </c>
      <c r="C289" s="174"/>
    </row>
    <row r="290" spans="1:3" x14ac:dyDescent="0.35">
      <c r="A290" s="298"/>
      <c r="B290" s="150" t="s">
        <v>336</v>
      </c>
      <c r="C290" s="134"/>
    </row>
    <row r="291" spans="1:3" ht="29" x14ac:dyDescent="0.35">
      <c r="A291" s="298"/>
      <c r="B291" s="150" t="s">
        <v>377</v>
      </c>
      <c r="C291" s="134"/>
    </row>
    <row r="292" spans="1:3" x14ac:dyDescent="0.35">
      <c r="A292" s="298"/>
      <c r="B292" s="177" t="s">
        <v>309</v>
      </c>
      <c r="C292" s="134"/>
    </row>
    <row r="293" spans="1:3" x14ac:dyDescent="0.35">
      <c r="A293" s="298"/>
      <c r="B293" s="118" t="s">
        <v>255</v>
      </c>
      <c r="C293" s="134"/>
    </row>
    <row r="294" spans="1:3" x14ac:dyDescent="0.35">
      <c r="A294" s="299" t="s">
        <v>129</v>
      </c>
      <c r="B294" s="189" t="s">
        <v>378</v>
      </c>
      <c r="C294" s="174"/>
    </row>
    <row r="295" spans="1:3" x14ac:dyDescent="0.35">
      <c r="A295" s="298"/>
      <c r="B295" s="150" t="s">
        <v>336</v>
      </c>
      <c r="C295" s="134"/>
    </row>
    <row r="296" spans="1:3" ht="43.5" x14ac:dyDescent="0.35">
      <c r="A296" s="298"/>
      <c r="B296" s="190" t="s">
        <v>379</v>
      </c>
      <c r="C296" s="134"/>
    </row>
    <row r="297" spans="1:3" s="94" customFormat="1" ht="36.25" customHeight="1" x14ac:dyDescent="0.35">
      <c r="A297" s="298"/>
      <c r="B297" s="191" t="s">
        <v>380</v>
      </c>
      <c r="C297" s="134"/>
    </row>
    <row r="298" spans="1:3" s="94" customFormat="1" ht="33.5" customHeight="1" x14ac:dyDescent="0.35">
      <c r="A298" s="298"/>
      <c r="B298" s="191" t="s">
        <v>381</v>
      </c>
      <c r="C298" s="134"/>
    </row>
    <row r="299" spans="1:3" s="94" customFormat="1" ht="36.75" customHeight="1" x14ac:dyDescent="0.35">
      <c r="A299" s="25"/>
      <c r="B299" s="191" t="s">
        <v>382</v>
      </c>
      <c r="C299" s="192"/>
    </row>
    <row r="300" spans="1:3" s="94" customFormat="1" ht="37.25" customHeight="1" x14ac:dyDescent="0.35">
      <c r="A300" s="25"/>
      <c r="B300" s="190" t="s">
        <v>383</v>
      </c>
      <c r="C300" s="192"/>
    </row>
    <row r="301" spans="1:3" s="94" customFormat="1" ht="21.75" customHeight="1" x14ac:dyDescent="0.35">
      <c r="A301" s="25"/>
      <c r="B301" s="177" t="s">
        <v>309</v>
      </c>
      <c r="C301" s="192"/>
    </row>
    <row r="302" spans="1:3" s="94" customFormat="1" ht="21.4" customHeight="1" x14ac:dyDescent="0.35">
      <c r="A302" s="13"/>
      <c r="B302" s="166" t="s">
        <v>255</v>
      </c>
      <c r="C302" s="193"/>
    </row>
    <row r="303" spans="1:3" x14ac:dyDescent="0.35">
      <c r="A303" s="299" t="s">
        <v>130</v>
      </c>
      <c r="B303" s="179" t="s">
        <v>384</v>
      </c>
      <c r="C303" s="185"/>
    </row>
    <row r="304" spans="1:3" x14ac:dyDescent="0.35">
      <c r="A304" s="298"/>
      <c r="B304" s="132" t="s">
        <v>336</v>
      </c>
      <c r="C304" s="186"/>
    </row>
    <row r="305" spans="1:3" x14ac:dyDescent="0.35">
      <c r="A305" s="298"/>
      <c r="B305" s="132" t="s">
        <v>385</v>
      </c>
      <c r="C305" s="186"/>
    </row>
    <row r="306" spans="1:3" x14ac:dyDescent="0.35">
      <c r="A306" s="298"/>
      <c r="B306" s="167" t="s">
        <v>309</v>
      </c>
      <c r="C306" s="186"/>
    </row>
    <row r="307" spans="1:3" x14ac:dyDescent="0.35">
      <c r="A307" s="301"/>
      <c r="B307" s="166" t="s">
        <v>255</v>
      </c>
      <c r="C307" s="187"/>
    </row>
    <row r="308" spans="1:3" x14ac:dyDescent="0.35">
      <c r="A308" s="299" t="s">
        <v>386</v>
      </c>
      <c r="B308" s="179" t="s">
        <v>387</v>
      </c>
      <c r="C308" s="185"/>
    </row>
    <row r="309" spans="1:3" x14ac:dyDescent="0.35">
      <c r="A309" s="298"/>
      <c r="B309" s="132" t="s">
        <v>336</v>
      </c>
      <c r="C309" s="186"/>
    </row>
    <row r="310" spans="1:3" ht="104" x14ac:dyDescent="0.35">
      <c r="A310" s="298"/>
      <c r="B310" s="194" t="s">
        <v>388</v>
      </c>
      <c r="C310" s="186"/>
    </row>
    <row r="311" spans="1:3" x14ac:dyDescent="0.35">
      <c r="A311" s="298"/>
      <c r="B311" s="167" t="s">
        <v>309</v>
      </c>
      <c r="C311" s="186"/>
    </row>
    <row r="312" spans="1:3" s="94" customFormat="1" ht="21.75" customHeight="1" x14ac:dyDescent="0.35">
      <c r="A312" s="301"/>
      <c r="B312" s="166" t="s">
        <v>255</v>
      </c>
      <c r="C312" s="187"/>
    </row>
    <row r="313" spans="1:3" s="94" customFormat="1" ht="21.75" customHeight="1" x14ac:dyDescent="0.35">
      <c r="A313" s="300">
        <v>9.25</v>
      </c>
      <c r="B313" s="175" t="s">
        <v>389</v>
      </c>
      <c r="C313" s="174"/>
    </row>
    <row r="314" spans="1:3" s="94" customFormat="1" ht="21.75" customHeight="1" x14ac:dyDescent="0.35">
      <c r="A314" s="294"/>
      <c r="B314" s="150" t="s">
        <v>308</v>
      </c>
      <c r="C314" s="117"/>
    </row>
    <row r="315" spans="1:3" s="94" customFormat="1" ht="79.5" customHeight="1" x14ac:dyDescent="0.35">
      <c r="A315" s="294"/>
      <c r="B315" s="194" t="s">
        <v>390</v>
      </c>
      <c r="C315" s="117"/>
    </row>
    <row r="316" spans="1:3" s="94" customFormat="1" ht="21.75" customHeight="1" x14ac:dyDescent="0.35">
      <c r="A316" s="294"/>
      <c r="B316" s="177" t="s">
        <v>309</v>
      </c>
      <c r="C316" s="117"/>
    </row>
    <row r="317" spans="1:3" s="94" customFormat="1" ht="21.75" customHeight="1" x14ac:dyDescent="0.35">
      <c r="A317" s="295"/>
      <c r="B317" s="118" t="s">
        <v>255</v>
      </c>
      <c r="C317" s="146"/>
    </row>
    <row r="318" spans="1:3" x14ac:dyDescent="0.35">
      <c r="A318" s="305">
        <v>9.26</v>
      </c>
      <c r="B318" s="195" t="s">
        <v>391</v>
      </c>
      <c r="C318" s="176"/>
    </row>
    <row r="319" spans="1:3" x14ac:dyDescent="0.35">
      <c r="A319" s="306"/>
      <c r="B319" s="150" t="s">
        <v>308</v>
      </c>
      <c r="C319" s="196"/>
    </row>
    <row r="320" spans="1:3" ht="29" x14ac:dyDescent="0.35">
      <c r="A320" s="306"/>
      <c r="B320" s="197" t="s">
        <v>392</v>
      </c>
      <c r="C320" s="196"/>
    </row>
    <row r="321" spans="1:3" x14ac:dyDescent="0.35">
      <c r="A321" s="306"/>
      <c r="B321" s="177" t="s">
        <v>309</v>
      </c>
      <c r="C321" s="196"/>
    </row>
    <row r="322" spans="1:3" x14ac:dyDescent="0.35">
      <c r="A322" s="307"/>
      <c r="B322" s="166" t="s">
        <v>255</v>
      </c>
      <c r="C322" s="198"/>
    </row>
    <row r="323" spans="1:3" x14ac:dyDescent="0.35">
      <c r="A323" s="305">
        <v>9.27</v>
      </c>
      <c r="B323" s="189" t="s">
        <v>393</v>
      </c>
      <c r="C323" s="176"/>
    </row>
    <row r="324" spans="1:3" x14ac:dyDescent="0.35">
      <c r="A324" s="306"/>
      <c r="B324" s="150" t="s">
        <v>307</v>
      </c>
      <c r="C324" s="196"/>
    </row>
    <row r="325" spans="1:3" x14ac:dyDescent="0.35">
      <c r="A325" s="306"/>
      <c r="B325" s="199" t="s">
        <v>394</v>
      </c>
      <c r="C325" s="196"/>
    </row>
    <row r="326" spans="1:3" x14ac:dyDescent="0.35">
      <c r="A326" s="306"/>
      <c r="B326" s="177" t="s">
        <v>254</v>
      </c>
      <c r="C326" s="196"/>
    </row>
    <row r="327" spans="1:3" x14ac:dyDescent="0.35">
      <c r="A327" s="306"/>
      <c r="B327" s="118" t="s">
        <v>255</v>
      </c>
      <c r="C327" s="196"/>
    </row>
    <row r="328" spans="1:3" x14ac:dyDescent="0.35">
      <c r="A328" s="300">
        <v>9.2799999999999994</v>
      </c>
      <c r="B328" s="200" t="s">
        <v>395</v>
      </c>
      <c r="C328" s="174"/>
    </row>
    <row r="329" spans="1:3" x14ac:dyDescent="0.35">
      <c r="A329" s="294"/>
      <c r="B329" s="163" t="s">
        <v>285</v>
      </c>
      <c r="C329" s="117"/>
    </row>
    <row r="330" spans="1:3" ht="29" x14ac:dyDescent="0.35">
      <c r="A330" s="294"/>
      <c r="B330" s="201" t="s">
        <v>396</v>
      </c>
      <c r="C330" s="117"/>
    </row>
    <row r="331" spans="1:3" ht="29" x14ac:dyDescent="0.35">
      <c r="A331" s="294"/>
      <c r="B331" s="180" t="s">
        <v>397</v>
      </c>
      <c r="C331" s="117"/>
    </row>
    <row r="332" spans="1:3" ht="29" x14ac:dyDescent="0.35">
      <c r="A332" s="294"/>
      <c r="B332" s="180" t="s">
        <v>398</v>
      </c>
      <c r="C332" s="117"/>
    </row>
    <row r="333" spans="1:3" x14ac:dyDescent="0.35">
      <c r="A333" s="289"/>
      <c r="B333" s="180"/>
      <c r="C333" s="99"/>
    </row>
    <row r="334" spans="1:3" x14ac:dyDescent="0.35">
      <c r="A334" s="40"/>
      <c r="B334" s="202" t="s">
        <v>399</v>
      </c>
      <c r="C334" s="203"/>
    </row>
  </sheetData>
  <mergeCells count="21">
    <mergeCell ref="A276:C276"/>
    <mergeCell ref="A277:C277"/>
    <mergeCell ref="A278:C278"/>
    <mergeCell ref="A245:C245"/>
    <mergeCell ref="A246:C246"/>
    <mergeCell ref="A247:C247"/>
    <mergeCell ref="A248:C248"/>
    <mergeCell ref="A274:C274"/>
    <mergeCell ref="A275:C275"/>
    <mergeCell ref="A219:C219"/>
    <mergeCell ref="A1:C1"/>
    <mergeCell ref="A163:C163"/>
    <mergeCell ref="A164:C164"/>
    <mergeCell ref="A165:C165"/>
    <mergeCell ref="A166:C166"/>
    <mergeCell ref="A167:C167"/>
    <mergeCell ref="A168:C168"/>
    <mergeCell ref="A169:C169"/>
    <mergeCell ref="A170:C170"/>
    <mergeCell ref="A216:C216"/>
    <mergeCell ref="A217:C2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B02BF-36D0-46EA-B0C4-7AEC7829EA58}">
  <sheetPr>
    <tabColor theme="7"/>
  </sheetPr>
  <dimension ref="A1:F68"/>
  <sheetViews>
    <sheetView zoomScale="80" zoomScaleNormal="80" workbookViewId="0">
      <selection activeCell="H61" sqref="H61"/>
    </sheetView>
  </sheetViews>
  <sheetFormatPr baseColWidth="10" defaultColWidth="9.08984375" defaultRowHeight="14.5" x14ac:dyDescent="0.35"/>
  <cols>
    <col min="1" max="1" width="10.6328125" style="42" customWidth="1"/>
    <col min="2" max="2" width="52.6328125" style="1" customWidth="1"/>
    <col min="3" max="4" width="10.6328125" style="16" customWidth="1"/>
    <col min="5" max="6" width="13.6328125" style="16" customWidth="1"/>
    <col min="7" max="16384" width="9.08984375" style="1"/>
  </cols>
  <sheetData>
    <row r="1" spans="1:6" ht="40" customHeight="1" x14ac:dyDescent="0.35">
      <c r="A1" s="333" t="s">
        <v>158</v>
      </c>
      <c r="B1" s="333"/>
      <c r="C1" s="333"/>
      <c r="D1" s="333"/>
      <c r="E1" s="333"/>
      <c r="F1" s="333"/>
    </row>
    <row r="2" spans="1:6" ht="15" customHeight="1" x14ac:dyDescent="0.35">
      <c r="A2" s="340" t="s">
        <v>458</v>
      </c>
      <c r="B2" s="340"/>
      <c r="C2" s="340"/>
      <c r="D2" s="340"/>
      <c r="E2" s="340"/>
      <c r="F2" s="340"/>
    </row>
    <row r="3" spans="1:6" ht="30" customHeight="1" x14ac:dyDescent="0.35">
      <c r="A3" s="334" t="s">
        <v>160</v>
      </c>
      <c r="B3" s="335"/>
      <c r="C3" s="335"/>
      <c r="D3" s="335"/>
      <c r="E3" s="335"/>
      <c r="F3" s="336"/>
    </row>
    <row r="4" spans="1:6" ht="20.149999999999999" customHeight="1" x14ac:dyDescent="0.35">
      <c r="A4" s="337" t="s">
        <v>124</v>
      </c>
      <c r="B4" s="338"/>
      <c r="C4" s="338"/>
      <c r="D4" s="338"/>
      <c r="E4" s="338"/>
      <c r="F4" s="339"/>
    </row>
    <row r="5" spans="1:6" ht="40" customHeight="1" x14ac:dyDescent="0.35">
      <c r="A5" s="255" t="s">
        <v>0</v>
      </c>
      <c r="B5" s="256" t="s">
        <v>1</v>
      </c>
      <c r="C5" s="257" t="s">
        <v>14</v>
      </c>
      <c r="D5" s="256" t="s">
        <v>2</v>
      </c>
      <c r="E5" s="258" t="s">
        <v>12</v>
      </c>
      <c r="F5" s="258" t="s">
        <v>13</v>
      </c>
    </row>
    <row r="6" spans="1:6" ht="30" customHeight="1" x14ac:dyDescent="0.35">
      <c r="A6" s="241" t="s">
        <v>11</v>
      </c>
      <c r="B6" s="262" t="s">
        <v>10</v>
      </c>
      <c r="C6" s="259"/>
      <c r="D6" s="259"/>
      <c r="E6" s="259"/>
      <c r="F6" s="259"/>
    </row>
    <row r="7" spans="1:6" s="5" customFormat="1" ht="15" customHeight="1" x14ac:dyDescent="0.35">
      <c r="A7" s="11"/>
      <c r="B7" s="26"/>
      <c r="C7" s="11"/>
      <c r="D7" s="11"/>
      <c r="E7" s="11"/>
      <c r="F7" s="47"/>
    </row>
    <row r="8" spans="1:6" ht="30" customHeight="1" x14ac:dyDescent="0.35">
      <c r="A8" s="241" t="s">
        <v>16</v>
      </c>
      <c r="B8" s="242" t="s">
        <v>15</v>
      </c>
      <c r="C8" s="243"/>
      <c r="D8" s="243"/>
      <c r="E8" s="243"/>
      <c r="F8" s="243"/>
    </row>
    <row r="9" spans="1:6" ht="18" customHeight="1" x14ac:dyDescent="0.35">
      <c r="A9" s="35" t="s">
        <v>17</v>
      </c>
      <c r="B9" s="4" t="s">
        <v>9</v>
      </c>
      <c r="C9" s="13" t="s">
        <v>4</v>
      </c>
      <c r="D9" s="13">
        <v>14.9</v>
      </c>
      <c r="E9" s="56"/>
      <c r="F9" s="21">
        <f t="shared" ref="F9:F17" si="0">D9*E9</f>
        <v>0</v>
      </c>
    </row>
    <row r="10" spans="1:6" ht="18" customHeight="1" x14ac:dyDescent="0.35">
      <c r="A10" s="35" t="s">
        <v>18</v>
      </c>
      <c r="B10" s="2" t="s">
        <v>5</v>
      </c>
      <c r="C10" s="14" t="s">
        <v>4</v>
      </c>
      <c r="D10" s="13">
        <v>31.36</v>
      </c>
      <c r="E10" s="56"/>
      <c r="F10" s="21">
        <f t="shared" si="0"/>
        <v>0</v>
      </c>
    </row>
    <row r="11" spans="1:6" ht="18" customHeight="1" x14ac:dyDescent="0.35">
      <c r="A11" s="35" t="s">
        <v>19</v>
      </c>
      <c r="B11" s="12" t="s">
        <v>95</v>
      </c>
      <c r="C11" s="14" t="s">
        <v>4</v>
      </c>
      <c r="D11" s="13">
        <v>1.49</v>
      </c>
      <c r="E11" s="56"/>
      <c r="F11" s="21">
        <f t="shared" si="0"/>
        <v>0</v>
      </c>
    </row>
    <row r="12" spans="1:6" ht="32.15" customHeight="1" x14ac:dyDescent="0.35">
      <c r="A12" s="35" t="s">
        <v>20</v>
      </c>
      <c r="B12" s="12" t="s">
        <v>118</v>
      </c>
      <c r="C12" s="14" t="s">
        <v>4</v>
      </c>
      <c r="D12" s="13">
        <v>5.79</v>
      </c>
      <c r="E12" s="56"/>
      <c r="F12" s="21">
        <f t="shared" si="0"/>
        <v>0</v>
      </c>
    </row>
    <row r="13" spans="1:6" ht="18" customHeight="1" x14ac:dyDescent="0.35">
      <c r="A13" s="35" t="s">
        <v>21</v>
      </c>
      <c r="B13" s="2" t="s">
        <v>100</v>
      </c>
      <c r="C13" s="14" t="s">
        <v>4</v>
      </c>
      <c r="D13" s="13">
        <v>24.48</v>
      </c>
      <c r="E13" s="56"/>
      <c r="F13" s="21">
        <f t="shared" si="0"/>
        <v>0</v>
      </c>
    </row>
    <row r="14" spans="1:6" ht="32.15" customHeight="1" x14ac:dyDescent="0.35">
      <c r="A14" s="35" t="s">
        <v>22</v>
      </c>
      <c r="B14" s="12" t="s">
        <v>122</v>
      </c>
      <c r="C14" s="14" t="s">
        <v>4</v>
      </c>
      <c r="D14" s="13">
        <v>2.7</v>
      </c>
      <c r="E14" s="56"/>
      <c r="F14" s="21">
        <f t="shared" si="0"/>
        <v>0</v>
      </c>
    </row>
    <row r="15" spans="1:6" ht="32.15" customHeight="1" x14ac:dyDescent="0.35">
      <c r="A15" s="35" t="s">
        <v>23</v>
      </c>
      <c r="B15" s="12" t="s">
        <v>116</v>
      </c>
      <c r="C15" s="14" t="s">
        <v>4</v>
      </c>
      <c r="D15" s="13">
        <v>4.4800000000000004</v>
      </c>
      <c r="E15" s="56"/>
      <c r="F15" s="21">
        <f t="shared" si="0"/>
        <v>0</v>
      </c>
    </row>
    <row r="16" spans="1:6" ht="32.15" customHeight="1" x14ac:dyDescent="0.35">
      <c r="A16" s="35" t="s">
        <v>24</v>
      </c>
      <c r="B16" s="17" t="s">
        <v>101</v>
      </c>
      <c r="C16" s="15" t="s">
        <v>4</v>
      </c>
      <c r="D16" s="13">
        <v>1.4</v>
      </c>
      <c r="E16" s="56"/>
      <c r="F16" s="21">
        <f t="shared" si="0"/>
        <v>0</v>
      </c>
    </row>
    <row r="17" spans="1:6" ht="18" customHeight="1" x14ac:dyDescent="0.35">
      <c r="A17" s="35" t="s">
        <v>25</v>
      </c>
      <c r="B17" s="22" t="s">
        <v>26</v>
      </c>
      <c r="C17" s="23" t="s">
        <v>3</v>
      </c>
      <c r="D17" s="25">
        <v>1</v>
      </c>
      <c r="E17" s="57"/>
      <c r="F17" s="46">
        <f t="shared" si="0"/>
        <v>0</v>
      </c>
    </row>
    <row r="18" spans="1:6" s="5" customFormat="1" ht="30" customHeight="1" x14ac:dyDescent="0.35">
      <c r="A18" s="344" t="s">
        <v>27</v>
      </c>
      <c r="B18" s="344"/>
      <c r="C18" s="344"/>
      <c r="D18" s="344"/>
      <c r="E18" s="344"/>
      <c r="F18" s="248">
        <f>SUM(F9:F17)</f>
        <v>0</v>
      </c>
    </row>
    <row r="19" spans="1:6" s="5" customFormat="1" ht="15" customHeight="1" x14ac:dyDescent="0.35">
      <c r="A19" s="11"/>
      <c r="B19" s="26"/>
      <c r="C19" s="11"/>
      <c r="D19" s="11"/>
      <c r="E19" s="11"/>
      <c r="F19" s="52"/>
    </row>
    <row r="20" spans="1:6" ht="30" customHeight="1" x14ac:dyDescent="0.35">
      <c r="A20" s="241" t="s">
        <v>28</v>
      </c>
      <c r="B20" s="242" t="s">
        <v>94</v>
      </c>
      <c r="C20" s="243"/>
      <c r="D20" s="243"/>
      <c r="E20" s="243"/>
      <c r="F20" s="243"/>
    </row>
    <row r="21" spans="1:6" ht="19.5" customHeight="1" x14ac:dyDescent="0.35">
      <c r="A21" s="35" t="s">
        <v>29</v>
      </c>
      <c r="B21" s="18" t="s">
        <v>102</v>
      </c>
      <c r="C21" s="13" t="s">
        <v>4</v>
      </c>
      <c r="D21" s="13">
        <v>28.44</v>
      </c>
      <c r="E21" s="56"/>
      <c r="F21" s="21">
        <f t="shared" ref="F21:F24" si="1">D21*E21</f>
        <v>0</v>
      </c>
    </row>
    <row r="22" spans="1:6" ht="32.15" customHeight="1" x14ac:dyDescent="0.35">
      <c r="A22" s="35" t="s">
        <v>30</v>
      </c>
      <c r="B22" s="19" t="s">
        <v>146</v>
      </c>
      <c r="C22" s="14" t="s">
        <v>4</v>
      </c>
      <c r="D22" s="13">
        <v>1.08</v>
      </c>
      <c r="E22" s="56"/>
      <c r="F22" s="21">
        <f t="shared" si="1"/>
        <v>0</v>
      </c>
    </row>
    <row r="23" spans="1:6" ht="32.15" customHeight="1" x14ac:dyDescent="0.35">
      <c r="A23" s="35" t="s">
        <v>31</v>
      </c>
      <c r="B23" s="7" t="s">
        <v>167</v>
      </c>
      <c r="C23" s="14" t="s">
        <v>4</v>
      </c>
      <c r="D23" s="13">
        <v>1.92</v>
      </c>
      <c r="E23" s="56"/>
      <c r="F23" s="21">
        <f t="shared" si="1"/>
        <v>0</v>
      </c>
    </row>
    <row r="24" spans="1:6" ht="32.15" customHeight="1" x14ac:dyDescent="0.35">
      <c r="A24" s="35" t="s">
        <v>32</v>
      </c>
      <c r="B24" s="19" t="s">
        <v>148</v>
      </c>
      <c r="C24" s="15" t="s">
        <v>7</v>
      </c>
      <c r="D24" s="25">
        <v>379.2</v>
      </c>
      <c r="E24" s="57"/>
      <c r="F24" s="46">
        <f t="shared" si="1"/>
        <v>0</v>
      </c>
    </row>
    <row r="25" spans="1:6" s="5" customFormat="1" ht="30" customHeight="1" x14ac:dyDescent="0.35">
      <c r="A25" s="344" t="s">
        <v>93</v>
      </c>
      <c r="B25" s="344"/>
      <c r="C25" s="344"/>
      <c r="D25" s="344"/>
      <c r="E25" s="344"/>
      <c r="F25" s="240">
        <f>SUM(F21:F24)</f>
        <v>0</v>
      </c>
    </row>
    <row r="26" spans="1:6" s="5" customFormat="1" ht="15" customHeight="1" x14ac:dyDescent="0.35">
      <c r="A26" s="38"/>
      <c r="B26" s="1"/>
      <c r="C26" s="16"/>
      <c r="D26" s="16"/>
      <c r="E26" s="47"/>
      <c r="F26" s="47"/>
    </row>
    <row r="27" spans="1:6" ht="30" customHeight="1" x14ac:dyDescent="0.35">
      <c r="A27" s="241" t="s">
        <v>37</v>
      </c>
      <c r="B27" s="242" t="s">
        <v>92</v>
      </c>
      <c r="C27" s="243"/>
      <c r="D27" s="243"/>
      <c r="E27" s="243"/>
      <c r="F27" s="243"/>
    </row>
    <row r="28" spans="1:6" ht="18" customHeight="1" x14ac:dyDescent="0.35">
      <c r="A28" s="35" t="s">
        <v>38</v>
      </c>
      <c r="B28" s="3" t="s">
        <v>103</v>
      </c>
      <c r="C28" s="13" t="s">
        <v>6</v>
      </c>
      <c r="D28" s="13">
        <v>168</v>
      </c>
      <c r="E28" s="56"/>
      <c r="F28" s="21">
        <f>D28*E28</f>
        <v>0</v>
      </c>
    </row>
    <row r="29" spans="1:6" ht="18" customHeight="1" x14ac:dyDescent="0.35">
      <c r="A29" s="36" t="s">
        <v>39</v>
      </c>
      <c r="B29" s="8" t="s">
        <v>104</v>
      </c>
      <c r="C29" s="14" t="s">
        <v>6</v>
      </c>
      <c r="D29" s="13">
        <v>194.72</v>
      </c>
      <c r="E29" s="56"/>
      <c r="F29" s="21">
        <f>D29*E29</f>
        <v>0</v>
      </c>
    </row>
    <row r="30" spans="1:6" ht="18" customHeight="1" x14ac:dyDescent="0.35">
      <c r="A30" s="36" t="s">
        <v>40</v>
      </c>
      <c r="B30" s="7" t="s">
        <v>96</v>
      </c>
      <c r="C30" s="14" t="s">
        <v>7</v>
      </c>
      <c r="D30" s="13">
        <v>84.25</v>
      </c>
      <c r="E30" s="56"/>
      <c r="F30" s="21">
        <f>D30*E30</f>
        <v>0</v>
      </c>
    </row>
    <row r="31" spans="1:6" ht="18" customHeight="1" x14ac:dyDescent="0.35">
      <c r="A31" s="36" t="s">
        <v>41</v>
      </c>
      <c r="B31" s="7" t="s">
        <v>157</v>
      </c>
      <c r="C31" s="14" t="s">
        <v>6</v>
      </c>
      <c r="D31" s="13">
        <v>30</v>
      </c>
      <c r="E31" s="56"/>
      <c r="F31" s="21">
        <f t="shared" ref="F31:F32" si="2">D31*E31</f>
        <v>0</v>
      </c>
    </row>
    <row r="32" spans="1:6" ht="18" customHeight="1" x14ac:dyDescent="0.35">
      <c r="A32" s="36" t="s">
        <v>132</v>
      </c>
      <c r="B32" s="7" t="s">
        <v>131</v>
      </c>
      <c r="C32" s="14" t="s">
        <v>6</v>
      </c>
      <c r="D32" s="13">
        <v>44.15</v>
      </c>
      <c r="E32" s="56"/>
      <c r="F32" s="21">
        <f t="shared" si="2"/>
        <v>0</v>
      </c>
    </row>
    <row r="33" spans="1:6" s="32" customFormat="1" ht="32.15" customHeight="1" x14ac:dyDescent="0.35">
      <c r="A33" s="36" t="s">
        <v>143</v>
      </c>
      <c r="B33" s="7" t="s">
        <v>150</v>
      </c>
      <c r="C33" s="34" t="s">
        <v>7</v>
      </c>
      <c r="D33" s="30">
        <v>44.8</v>
      </c>
      <c r="E33" s="61"/>
      <c r="F33" s="51">
        <f>D33*E33</f>
        <v>0</v>
      </c>
    </row>
    <row r="34" spans="1:6" ht="30" customHeight="1" x14ac:dyDescent="0.35">
      <c r="A34" s="373" t="s">
        <v>91</v>
      </c>
      <c r="B34" s="374"/>
      <c r="C34" s="374"/>
      <c r="D34" s="374"/>
      <c r="E34" s="375"/>
      <c r="F34" s="261">
        <f>SUM(F28:F33)</f>
        <v>0</v>
      </c>
    </row>
    <row r="35" spans="1:6" ht="15" customHeight="1" x14ac:dyDescent="0.35">
      <c r="A35" s="38"/>
      <c r="E35" s="47"/>
      <c r="F35" s="47"/>
    </row>
    <row r="36" spans="1:6" ht="30" customHeight="1" x14ac:dyDescent="0.35">
      <c r="A36" s="241" t="s">
        <v>42</v>
      </c>
      <c r="B36" s="242" t="s">
        <v>90</v>
      </c>
      <c r="C36" s="243"/>
      <c r="D36" s="243"/>
      <c r="E36" s="243"/>
      <c r="F36" s="243"/>
    </row>
    <row r="37" spans="1:6" ht="18" customHeight="1" x14ac:dyDescent="0.35">
      <c r="A37" s="41" t="s">
        <v>43</v>
      </c>
      <c r="B37" s="29" t="s">
        <v>412</v>
      </c>
      <c r="C37" s="25" t="s">
        <v>7</v>
      </c>
      <c r="D37" s="14">
        <v>44.8</v>
      </c>
      <c r="E37" s="58"/>
      <c r="F37" s="49">
        <f>D37*E37</f>
        <v>0</v>
      </c>
    </row>
    <row r="38" spans="1:6" ht="18" customHeight="1" x14ac:dyDescent="0.35">
      <c r="A38" s="41" t="s">
        <v>44</v>
      </c>
      <c r="B38" s="6" t="s">
        <v>107</v>
      </c>
      <c r="C38" s="15" t="s">
        <v>7</v>
      </c>
      <c r="D38" s="14">
        <v>194.4</v>
      </c>
      <c r="E38" s="58"/>
      <c r="F38" s="49">
        <f t="shared" ref="F38" si="3">D38*E38</f>
        <v>0</v>
      </c>
    </row>
    <row r="39" spans="1:6" s="5" customFormat="1" ht="30" customHeight="1" x14ac:dyDescent="0.35">
      <c r="A39" s="344" t="s">
        <v>89</v>
      </c>
      <c r="B39" s="344"/>
      <c r="C39" s="344"/>
      <c r="D39" s="344"/>
      <c r="E39" s="344"/>
      <c r="F39" s="240">
        <f>SUM(F37:F38)</f>
        <v>0</v>
      </c>
    </row>
    <row r="40" spans="1:6" ht="15" customHeight="1" x14ac:dyDescent="0.35">
      <c r="A40" s="38"/>
      <c r="E40" s="47"/>
      <c r="F40" s="47"/>
    </row>
    <row r="41" spans="1:6" ht="30" customHeight="1" x14ac:dyDescent="0.35">
      <c r="A41" s="241" t="s">
        <v>45</v>
      </c>
      <c r="B41" s="242" t="s">
        <v>46</v>
      </c>
      <c r="C41" s="243"/>
      <c r="D41" s="243"/>
      <c r="E41" s="243"/>
      <c r="F41" s="243"/>
    </row>
    <row r="42" spans="1:6" ht="18" customHeight="1" x14ac:dyDescent="0.35">
      <c r="A42" s="41" t="s">
        <v>47</v>
      </c>
      <c r="B42" s="6" t="s">
        <v>111</v>
      </c>
      <c r="C42" s="15" t="s">
        <v>36</v>
      </c>
      <c r="D42" s="14">
        <v>2</v>
      </c>
      <c r="E42" s="59"/>
      <c r="F42" s="49">
        <f>D42*E42</f>
        <v>0</v>
      </c>
    </row>
    <row r="43" spans="1:6" ht="18" customHeight="1" x14ac:dyDescent="0.35">
      <c r="A43" s="41" t="s">
        <v>48</v>
      </c>
      <c r="B43" s="2" t="s">
        <v>110</v>
      </c>
      <c r="C43" s="14" t="s">
        <v>36</v>
      </c>
      <c r="D43" s="14">
        <v>16</v>
      </c>
      <c r="E43" s="59"/>
      <c r="F43" s="49">
        <f t="shared" ref="F43" si="4">D43*E43</f>
        <v>0</v>
      </c>
    </row>
    <row r="44" spans="1:6" ht="30" customHeight="1" x14ac:dyDescent="0.35">
      <c r="A44" s="344" t="s">
        <v>53</v>
      </c>
      <c r="B44" s="344"/>
      <c r="C44" s="344"/>
      <c r="D44" s="344"/>
      <c r="E44" s="344"/>
      <c r="F44" s="240">
        <f>SUM(F42:F43)</f>
        <v>0</v>
      </c>
    </row>
    <row r="45" spans="1:6" ht="15" customHeight="1" x14ac:dyDescent="0.35"/>
    <row r="46" spans="1:6" ht="30" customHeight="1" x14ac:dyDescent="0.35">
      <c r="A46" s="241" t="s">
        <v>54</v>
      </c>
      <c r="B46" s="242" t="s">
        <v>88</v>
      </c>
      <c r="C46" s="243"/>
      <c r="D46" s="243"/>
      <c r="E46" s="243"/>
      <c r="F46" s="243"/>
    </row>
    <row r="47" spans="1:6" ht="32.15" customHeight="1" x14ac:dyDescent="0.35">
      <c r="A47" s="35" t="s">
        <v>55</v>
      </c>
      <c r="B47" s="20" t="s">
        <v>98</v>
      </c>
      <c r="C47" s="13" t="s">
        <v>7</v>
      </c>
      <c r="D47" s="13">
        <v>44.8</v>
      </c>
      <c r="E47" s="56"/>
      <c r="F47" s="21">
        <f>D47*E47</f>
        <v>0</v>
      </c>
    </row>
    <row r="48" spans="1:6" s="32" customFormat="1" ht="32.15" customHeight="1" x14ac:dyDescent="0.35">
      <c r="A48" s="35" t="s">
        <v>56</v>
      </c>
      <c r="B48" s="17" t="s">
        <v>99</v>
      </c>
      <c r="C48" s="31" t="s">
        <v>7</v>
      </c>
      <c r="D48" s="15">
        <v>248.4</v>
      </c>
      <c r="E48" s="61"/>
      <c r="F48" s="51">
        <f>D48*E48</f>
        <v>0</v>
      </c>
    </row>
    <row r="49" spans="1:6" ht="18" customHeight="1" x14ac:dyDescent="0.35">
      <c r="A49" s="35" t="s">
        <v>57</v>
      </c>
      <c r="B49" s="6" t="s">
        <v>63</v>
      </c>
      <c r="C49" s="15" t="s">
        <v>8</v>
      </c>
      <c r="D49" s="15">
        <v>1</v>
      </c>
      <c r="E49" s="57"/>
      <c r="F49" s="46">
        <f>D49*E49</f>
        <v>0</v>
      </c>
    </row>
    <row r="50" spans="1:6" s="5" customFormat="1" ht="30" customHeight="1" x14ac:dyDescent="0.35">
      <c r="A50" s="344" t="s">
        <v>87</v>
      </c>
      <c r="B50" s="344"/>
      <c r="C50" s="344"/>
      <c r="D50" s="344"/>
      <c r="E50" s="344"/>
      <c r="F50" s="240">
        <f>SUM(F47:F49)</f>
        <v>0</v>
      </c>
    </row>
    <row r="51" spans="1:6" s="5" customFormat="1" ht="15" customHeight="1" x14ac:dyDescent="0.35">
      <c r="A51" s="38"/>
      <c r="B51" s="1"/>
      <c r="C51" s="16"/>
      <c r="D51" s="16"/>
      <c r="E51" s="47"/>
      <c r="F51" s="47"/>
    </row>
    <row r="52" spans="1:6" ht="30" customHeight="1" x14ac:dyDescent="0.35">
      <c r="A52" s="241" t="s">
        <v>58</v>
      </c>
      <c r="B52" s="242" t="s">
        <v>86</v>
      </c>
      <c r="C52" s="243"/>
      <c r="D52" s="243"/>
      <c r="E52" s="243"/>
      <c r="F52" s="243"/>
    </row>
    <row r="53" spans="1:6" ht="15" customHeight="1" x14ac:dyDescent="0.35"/>
    <row r="54" spans="1:6" ht="30" customHeight="1" x14ac:dyDescent="0.35">
      <c r="A54" s="241" t="s">
        <v>64</v>
      </c>
      <c r="B54" s="242" t="s">
        <v>80</v>
      </c>
      <c r="C54" s="243"/>
      <c r="D54" s="243"/>
      <c r="E54" s="243"/>
      <c r="F54" s="243"/>
    </row>
    <row r="55" spans="1:6" ht="22.5" customHeight="1" x14ac:dyDescent="0.35">
      <c r="A55" s="81" t="s">
        <v>65</v>
      </c>
      <c r="B55" s="73" t="s">
        <v>195</v>
      </c>
      <c r="C55" s="67" t="s">
        <v>169</v>
      </c>
      <c r="D55" s="30">
        <v>10</v>
      </c>
      <c r="E55" s="91"/>
      <c r="F55" s="68">
        <f t="shared" ref="F55:F63" si="5">D55*E55</f>
        <v>0</v>
      </c>
    </row>
    <row r="56" spans="1:6" ht="25.5" customHeight="1" x14ac:dyDescent="0.35">
      <c r="A56" s="81" t="s">
        <v>66</v>
      </c>
      <c r="B56" s="70" t="s">
        <v>172</v>
      </c>
      <c r="C56" s="71" t="s">
        <v>171</v>
      </c>
      <c r="D56" s="34">
        <v>2</v>
      </c>
      <c r="E56" s="92"/>
      <c r="F56" s="68">
        <f t="shared" si="5"/>
        <v>0</v>
      </c>
    </row>
    <row r="57" spans="1:6" ht="20.149999999999999" customHeight="1" x14ac:dyDescent="0.35">
      <c r="A57" s="81" t="s">
        <v>67</v>
      </c>
      <c r="B57" s="70" t="s">
        <v>173</v>
      </c>
      <c r="C57" s="71" t="s">
        <v>174</v>
      </c>
      <c r="D57" s="34">
        <v>3</v>
      </c>
      <c r="E57" s="92"/>
      <c r="F57" s="68">
        <f t="shared" si="5"/>
        <v>0</v>
      </c>
    </row>
    <row r="58" spans="1:6" ht="20.149999999999999" customHeight="1" x14ac:dyDescent="0.35">
      <c r="A58" s="81" t="s">
        <v>68</v>
      </c>
      <c r="B58" s="70" t="s">
        <v>175</v>
      </c>
      <c r="C58" s="71" t="s">
        <v>176</v>
      </c>
      <c r="D58" s="34">
        <v>2</v>
      </c>
      <c r="E58" s="92"/>
      <c r="F58" s="68">
        <f t="shared" si="5"/>
        <v>0</v>
      </c>
    </row>
    <row r="59" spans="1:6" ht="20.149999999999999" customHeight="1" x14ac:dyDescent="0.35">
      <c r="A59" s="81" t="s">
        <v>69</v>
      </c>
      <c r="B59" s="70" t="s">
        <v>177</v>
      </c>
      <c r="C59" s="71" t="s">
        <v>176</v>
      </c>
      <c r="D59" s="34">
        <v>2</v>
      </c>
      <c r="E59" s="92"/>
      <c r="F59" s="68">
        <f t="shared" si="5"/>
        <v>0</v>
      </c>
    </row>
    <row r="60" spans="1:6" ht="20.149999999999999" customHeight="1" x14ac:dyDescent="0.35">
      <c r="A60" s="81" t="s">
        <v>70</v>
      </c>
      <c r="B60" s="70" t="s">
        <v>178</v>
      </c>
      <c r="C60" s="71" t="s">
        <v>176</v>
      </c>
      <c r="D60" s="34">
        <v>2</v>
      </c>
      <c r="E60" s="92"/>
      <c r="F60" s="68">
        <f t="shared" si="5"/>
        <v>0</v>
      </c>
    </row>
    <row r="61" spans="1:6" ht="20.149999999999999" customHeight="1" x14ac:dyDescent="0.35">
      <c r="A61" s="81" t="s">
        <v>71</v>
      </c>
      <c r="B61" s="70" t="s">
        <v>179</v>
      </c>
      <c r="C61" s="71" t="s">
        <v>176</v>
      </c>
      <c r="D61" s="34">
        <v>20</v>
      </c>
      <c r="E61" s="92"/>
      <c r="F61" s="68">
        <f t="shared" si="5"/>
        <v>0</v>
      </c>
    </row>
    <row r="62" spans="1:6" ht="20.149999999999999" customHeight="1" x14ac:dyDescent="0.35">
      <c r="A62" s="81" t="s">
        <v>72</v>
      </c>
      <c r="B62" s="66" t="s">
        <v>481</v>
      </c>
      <c r="C62" s="71" t="s">
        <v>176</v>
      </c>
      <c r="D62" s="34">
        <v>2</v>
      </c>
      <c r="E62" s="92"/>
      <c r="F62" s="68">
        <f t="shared" si="5"/>
        <v>0</v>
      </c>
    </row>
    <row r="63" spans="1:6" ht="20.149999999999999" customHeight="1" x14ac:dyDescent="0.35">
      <c r="A63" s="250" t="s">
        <v>73</v>
      </c>
      <c r="B63" s="251" t="s">
        <v>189</v>
      </c>
      <c r="C63" s="252" t="s">
        <v>176</v>
      </c>
      <c r="D63" s="31">
        <v>1</v>
      </c>
      <c r="E63" s="253"/>
      <c r="F63" s="254">
        <f t="shared" si="5"/>
        <v>0</v>
      </c>
    </row>
    <row r="64" spans="1:6" ht="30" customHeight="1" x14ac:dyDescent="0.35">
      <c r="A64" s="344" t="s">
        <v>85</v>
      </c>
      <c r="B64" s="344"/>
      <c r="C64" s="344"/>
      <c r="D64" s="344"/>
      <c r="E64" s="344"/>
      <c r="F64" s="260">
        <f>SUM(F55:F63)</f>
        <v>0</v>
      </c>
    </row>
    <row r="65" spans="1:6" ht="15" customHeight="1" thickBot="1" x14ac:dyDescent="0.4">
      <c r="A65" s="249"/>
      <c r="C65" s="1"/>
      <c r="E65" s="1"/>
      <c r="F65" s="63"/>
    </row>
    <row r="66" spans="1:6" s="10" customFormat="1" ht="30" customHeight="1" thickBot="1" x14ac:dyDescent="0.4">
      <c r="A66" s="341" t="s">
        <v>470</v>
      </c>
      <c r="B66" s="342"/>
      <c r="C66" s="342"/>
      <c r="D66" s="342"/>
      <c r="E66" s="343"/>
      <c r="F66" s="263">
        <f>F18+F25+F34+F44+F50+F39+F64</f>
        <v>0</v>
      </c>
    </row>
    <row r="67" spans="1:6" s="5" customFormat="1" x14ac:dyDescent="0.35">
      <c r="A67" s="43"/>
      <c r="C67" s="11"/>
      <c r="D67" s="11"/>
      <c r="E67" s="11"/>
      <c r="F67" s="11"/>
    </row>
    <row r="68" spans="1:6" x14ac:dyDescent="0.35">
      <c r="A68" s="43"/>
    </row>
  </sheetData>
  <mergeCells count="12">
    <mergeCell ref="A1:F1"/>
    <mergeCell ref="A3:F3"/>
    <mergeCell ref="A4:F4"/>
    <mergeCell ref="A2:F2"/>
    <mergeCell ref="A18:E18"/>
    <mergeCell ref="A66:E66"/>
    <mergeCell ref="A25:E25"/>
    <mergeCell ref="A34:E34"/>
    <mergeCell ref="A39:E39"/>
    <mergeCell ref="A44:E44"/>
    <mergeCell ref="A50:E50"/>
    <mergeCell ref="A64:E64"/>
  </mergeCells>
  <phoneticPr fontId="10"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00681-E3A2-4BFC-8D86-325DED481EFE}">
  <sheetPr>
    <tabColor theme="7"/>
  </sheetPr>
  <dimension ref="A1:F32"/>
  <sheetViews>
    <sheetView zoomScale="80" zoomScaleNormal="80" workbookViewId="0">
      <selection activeCell="M12" sqref="M12"/>
    </sheetView>
  </sheetViews>
  <sheetFormatPr baseColWidth="10" defaultColWidth="8.7265625" defaultRowHeight="14.5" x14ac:dyDescent="0.35"/>
  <cols>
    <col min="1" max="1" width="10.6328125" customWidth="1"/>
    <col min="2" max="2" width="52.6328125" customWidth="1"/>
    <col min="3" max="3" width="10.6328125" customWidth="1"/>
    <col min="4" max="4" width="10.6328125" style="271" customWidth="1"/>
    <col min="5" max="6" width="13.6328125" customWidth="1"/>
  </cols>
  <sheetData>
    <row r="1" spans="1:6" ht="40" customHeight="1" x14ac:dyDescent="0.35">
      <c r="A1" s="333" t="s">
        <v>158</v>
      </c>
      <c r="B1" s="333"/>
      <c r="C1" s="333"/>
      <c r="D1" s="333"/>
      <c r="E1" s="333"/>
      <c r="F1" s="333"/>
    </row>
    <row r="2" spans="1:6" ht="15" customHeight="1" x14ac:dyDescent="0.35">
      <c r="A2" s="340" t="s">
        <v>458</v>
      </c>
      <c r="B2" s="340"/>
      <c r="C2" s="340"/>
      <c r="D2" s="340"/>
      <c r="E2" s="340"/>
      <c r="F2" s="340"/>
    </row>
    <row r="3" spans="1:6" ht="30" customHeight="1" x14ac:dyDescent="0.35">
      <c r="A3" s="334" t="s">
        <v>160</v>
      </c>
      <c r="B3" s="335"/>
      <c r="C3" s="335"/>
      <c r="D3" s="335"/>
      <c r="E3" s="335"/>
      <c r="F3" s="336"/>
    </row>
    <row r="4" spans="1:6" ht="20" customHeight="1" x14ac:dyDescent="0.35">
      <c r="A4" s="337" t="s">
        <v>124</v>
      </c>
      <c r="B4" s="338"/>
      <c r="C4" s="338"/>
      <c r="D4" s="338"/>
      <c r="E4" s="338"/>
      <c r="F4" s="339"/>
    </row>
    <row r="5" spans="1:6" ht="40" customHeight="1" x14ac:dyDescent="0.35">
      <c r="A5" s="255" t="s">
        <v>0</v>
      </c>
      <c r="B5" s="256" t="s">
        <v>1</v>
      </c>
      <c r="C5" s="257" t="s">
        <v>14</v>
      </c>
      <c r="D5" s="256" t="s">
        <v>2</v>
      </c>
      <c r="E5" s="258" t="s">
        <v>12</v>
      </c>
      <c r="F5" s="258" t="s">
        <v>13</v>
      </c>
    </row>
    <row r="6" spans="1:6" ht="30" customHeight="1" x14ac:dyDescent="0.35">
      <c r="A6" s="241" t="s">
        <v>58</v>
      </c>
      <c r="B6" s="242" t="s">
        <v>86</v>
      </c>
      <c r="C6" s="243"/>
      <c r="D6" s="243"/>
      <c r="E6" s="243"/>
      <c r="F6" s="243"/>
    </row>
    <row r="7" spans="1:6" ht="20" customHeight="1" x14ac:dyDescent="0.35">
      <c r="A7" s="265" t="s">
        <v>59</v>
      </c>
      <c r="B7" s="242" t="s">
        <v>199</v>
      </c>
      <c r="C7" s="243"/>
      <c r="D7" s="243"/>
      <c r="E7" s="266"/>
      <c r="F7" s="266"/>
    </row>
    <row r="8" spans="1:6" ht="106.5" customHeight="1" x14ac:dyDescent="0.35">
      <c r="A8" s="83" t="s">
        <v>200</v>
      </c>
      <c r="B8" s="12" t="s">
        <v>201</v>
      </c>
      <c r="C8" s="14" t="s">
        <v>8</v>
      </c>
      <c r="D8" s="14">
        <v>1</v>
      </c>
      <c r="E8" s="93"/>
      <c r="F8" s="84">
        <f>D8*E8</f>
        <v>0</v>
      </c>
    </row>
    <row r="9" spans="1:6" ht="20" customHeight="1" x14ac:dyDescent="0.35">
      <c r="A9" s="376" t="s">
        <v>202</v>
      </c>
      <c r="B9" s="376"/>
      <c r="C9" s="376"/>
      <c r="D9" s="376"/>
      <c r="E9" s="376"/>
      <c r="F9" s="264">
        <f>SUM(F8)</f>
        <v>0</v>
      </c>
    </row>
    <row r="10" spans="1:6" ht="20" customHeight="1" x14ac:dyDescent="0.35">
      <c r="A10" s="265" t="s">
        <v>60</v>
      </c>
      <c r="B10" s="242" t="s">
        <v>203</v>
      </c>
      <c r="C10" s="243"/>
      <c r="D10" s="243"/>
      <c r="E10" s="266"/>
      <c r="F10" s="266"/>
    </row>
    <row r="11" spans="1:6" ht="95" customHeight="1" x14ac:dyDescent="0.35">
      <c r="A11" s="83" t="s">
        <v>204</v>
      </c>
      <c r="B11" s="80" t="s">
        <v>490</v>
      </c>
      <c r="C11" s="85" t="s">
        <v>8</v>
      </c>
      <c r="D11" s="270">
        <v>1</v>
      </c>
      <c r="E11" s="90"/>
      <c r="F11" s="86">
        <f>D11*E11</f>
        <v>0</v>
      </c>
    </row>
    <row r="12" spans="1:6" ht="101.5" customHeight="1" x14ac:dyDescent="0.35">
      <c r="A12" s="83" t="s">
        <v>205</v>
      </c>
      <c r="B12" s="80" t="s">
        <v>489</v>
      </c>
      <c r="C12" s="85" t="s">
        <v>8</v>
      </c>
      <c r="D12" s="270">
        <v>1</v>
      </c>
      <c r="E12" s="90"/>
      <c r="F12" s="86">
        <f>D12*E12</f>
        <v>0</v>
      </c>
    </row>
    <row r="13" spans="1:6" ht="99.5" customHeight="1" x14ac:dyDescent="0.35">
      <c r="A13" s="83" t="s">
        <v>206</v>
      </c>
      <c r="B13" s="80" t="s">
        <v>488</v>
      </c>
      <c r="C13" s="85" t="s">
        <v>8</v>
      </c>
      <c r="D13" s="270">
        <v>1</v>
      </c>
      <c r="E13" s="90"/>
      <c r="F13" s="86">
        <f>D13*E13</f>
        <v>0</v>
      </c>
    </row>
    <row r="14" spans="1:6" ht="20" customHeight="1" x14ac:dyDescent="0.35">
      <c r="A14" s="376" t="s">
        <v>202</v>
      </c>
      <c r="B14" s="376"/>
      <c r="C14" s="376"/>
      <c r="D14" s="376"/>
      <c r="E14" s="376"/>
      <c r="F14" s="264">
        <f>SUM(F11:F13)</f>
        <v>0</v>
      </c>
    </row>
    <row r="15" spans="1:6" ht="20" customHeight="1" x14ac:dyDescent="0.35">
      <c r="A15" s="265" t="s">
        <v>61</v>
      </c>
      <c r="B15" s="242" t="s">
        <v>207</v>
      </c>
      <c r="C15" s="243"/>
      <c r="D15" s="243"/>
      <c r="E15" s="266"/>
      <c r="F15" s="266"/>
    </row>
    <row r="16" spans="1:6" ht="58" x14ac:dyDescent="0.35">
      <c r="A16" s="83" t="s">
        <v>208</v>
      </c>
      <c r="B16" s="80" t="s">
        <v>243</v>
      </c>
      <c r="C16" s="85" t="s">
        <v>176</v>
      </c>
      <c r="D16" s="270">
        <v>64</v>
      </c>
      <c r="E16" s="267"/>
      <c r="F16" s="268">
        <f>D16*E16</f>
        <v>0</v>
      </c>
    </row>
    <row r="17" spans="1:6" ht="87" x14ac:dyDescent="0.35">
      <c r="A17" s="83" t="s">
        <v>209</v>
      </c>
      <c r="B17" s="80" t="s">
        <v>487</v>
      </c>
      <c r="C17" s="85" t="s">
        <v>176</v>
      </c>
      <c r="D17" s="270">
        <v>32</v>
      </c>
      <c r="E17" s="267"/>
      <c r="F17" s="268">
        <f>D17*E17</f>
        <v>0</v>
      </c>
    </row>
    <row r="18" spans="1:6" ht="58" x14ac:dyDescent="0.35">
      <c r="A18" s="83" t="s">
        <v>210</v>
      </c>
      <c r="B18" s="80" t="s">
        <v>405</v>
      </c>
      <c r="C18" s="85" t="s">
        <v>176</v>
      </c>
      <c r="D18" s="270">
        <v>64</v>
      </c>
      <c r="E18" s="267"/>
      <c r="F18" s="268">
        <f>D18*E18</f>
        <v>0</v>
      </c>
    </row>
    <row r="19" spans="1:6" ht="58" x14ac:dyDescent="0.35">
      <c r="A19" s="83" t="s">
        <v>211</v>
      </c>
      <c r="B19" s="80" t="s">
        <v>486</v>
      </c>
      <c r="C19" s="85" t="s">
        <v>176</v>
      </c>
      <c r="D19" s="270">
        <v>64</v>
      </c>
      <c r="E19" s="267"/>
      <c r="F19" s="268">
        <f t="shared" ref="F19:F22" si="0">D19*E19</f>
        <v>0</v>
      </c>
    </row>
    <row r="20" spans="1:6" ht="58" x14ac:dyDescent="0.35">
      <c r="A20" s="83" t="s">
        <v>213</v>
      </c>
      <c r="B20" s="80" t="s">
        <v>212</v>
      </c>
      <c r="C20" s="85" t="s">
        <v>176</v>
      </c>
      <c r="D20" s="270">
        <v>8</v>
      </c>
      <c r="E20" s="267"/>
      <c r="F20" s="268">
        <f t="shared" si="0"/>
        <v>0</v>
      </c>
    </row>
    <row r="21" spans="1:6" ht="43.5" x14ac:dyDescent="0.35">
      <c r="A21" s="83" t="s">
        <v>214</v>
      </c>
      <c r="B21" s="80" t="s">
        <v>485</v>
      </c>
      <c r="C21" s="85" t="s">
        <v>176</v>
      </c>
      <c r="D21" s="270">
        <v>8</v>
      </c>
      <c r="E21" s="267"/>
      <c r="F21" s="268">
        <f t="shared" si="0"/>
        <v>0</v>
      </c>
    </row>
    <row r="22" spans="1:6" ht="29" x14ac:dyDescent="0.35">
      <c r="A22" s="83" t="s">
        <v>216</v>
      </c>
      <c r="B22" s="80" t="s">
        <v>227</v>
      </c>
      <c r="C22" s="85" t="s">
        <v>176</v>
      </c>
      <c r="D22" s="270">
        <v>64</v>
      </c>
      <c r="E22" s="267"/>
      <c r="F22" s="268">
        <f t="shared" si="0"/>
        <v>0</v>
      </c>
    </row>
    <row r="23" spans="1:6" ht="20" customHeight="1" x14ac:dyDescent="0.35">
      <c r="A23" s="376" t="s">
        <v>228</v>
      </c>
      <c r="B23" s="376"/>
      <c r="C23" s="376"/>
      <c r="D23" s="376"/>
      <c r="E23" s="376"/>
      <c r="F23" s="264">
        <f>SUM(F16:F22)</f>
        <v>0</v>
      </c>
    </row>
    <row r="24" spans="1:6" ht="20" customHeight="1" x14ac:dyDescent="0.35">
      <c r="A24" s="265" t="s">
        <v>62</v>
      </c>
      <c r="B24" s="242" t="s">
        <v>229</v>
      </c>
      <c r="C24" s="243"/>
      <c r="D24" s="243"/>
      <c r="E24" s="266"/>
      <c r="F24" s="266"/>
    </row>
    <row r="25" spans="1:6" ht="80" customHeight="1" x14ac:dyDescent="0.35">
      <c r="A25" s="83" t="s">
        <v>230</v>
      </c>
      <c r="B25" s="80" t="s">
        <v>411</v>
      </c>
      <c r="C25" s="85" t="s">
        <v>176</v>
      </c>
      <c r="D25" s="270">
        <v>8</v>
      </c>
      <c r="E25" s="267"/>
      <c r="F25" s="268">
        <f t="shared" ref="F25:F30" si="1">D25*E25</f>
        <v>0</v>
      </c>
    </row>
    <row r="26" spans="1:6" ht="79" customHeight="1" x14ac:dyDescent="0.35">
      <c r="A26" s="83" t="s">
        <v>232</v>
      </c>
      <c r="B26" s="80" t="s">
        <v>410</v>
      </c>
      <c r="C26" s="85" t="s">
        <v>176</v>
      </c>
      <c r="D26" s="270">
        <v>8</v>
      </c>
      <c r="E26" s="267"/>
      <c r="F26" s="268">
        <f t="shared" si="1"/>
        <v>0</v>
      </c>
    </row>
    <row r="27" spans="1:6" ht="72.5" x14ac:dyDescent="0.35">
      <c r="A27" s="83" t="s">
        <v>234</v>
      </c>
      <c r="B27" s="80" t="s">
        <v>484</v>
      </c>
      <c r="C27" s="85" t="s">
        <v>6</v>
      </c>
      <c r="D27" s="270">
        <v>20</v>
      </c>
      <c r="E27" s="267"/>
      <c r="F27" s="268">
        <f t="shared" si="1"/>
        <v>0</v>
      </c>
    </row>
    <row r="28" spans="1:6" ht="78" customHeight="1" x14ac:dyDescent="0.35">
      <c r="A28" s="83" t="s">
        <v>235</v>
      </c>
      <c r="B28" s="80" t="s">
        <v>483</v>
      </c>
      <c r="C28" s="85" t="s">
        <v>6</v>
      </c>
      <c r="D28" s="270">
        <v>20</v>
      </c>
      <c r="E28" s="267"/>
      <c r="F28" s="268">
        <f t="shared" si="1"/>
        <v>0</v>
      </c>
    </row>
    <row r="29" spans="1:6" ht="29" x14ac:dyDescent="0.35">
      <c r="A29" s="83" t="s">
        <v>236</v>
      </c>
      <c r="B29" s="80" t="s">
        <v>237</v>
      </c>
      <c r="C29" s="85" t="s">
        <v>176</v>
      </c>
      <c r="D29" s="270">
        <v>96</v>
      </c>
      <c r="E29" s="267"/>
      <c r="F29" s="268">
        <f t="shared" si="1"/>
        <v>0</v>
      </c>
    </row>
    <row r="30" spans="1:6" ht="46.5" customHeight="1" x14ac:dyDescent="0.35">
      <c r="A30" s="83" t="s">
        <v>238</v>
      </c>
      <c r="B30" s="80" t="s">
        <v>239</v>
      </c>
      <c r="C30" s="85" t="s">
        <v>8</v>
      </c>
      <c r="D30" s="270">
        <v>1</v>
      </c>
      <c r="E30" s="267"/>
      <c r="F30" s="268">
        <f t="shared" si="1"/>
        <v>0</v>
      </c>
    </row>
    <row r="31" spans="1:6" ht="20" customHeight="1" x14ac:dyDescent="0.35">
      <c r="A31" s="376" t="s">
        <v>240</v>
      </c>
      <c r="B31" s="376"/>
      <c r="C31" s="376"/>
      <c r="D31" s="376"/>
      <c r="E31" s="376"/>
      <c r="F31" s="264">
        <f>SUM(F25:F30)</f>
        <v>0</v>
      </c>
    </row>
    <row r="32" spans="1:6" ht="30" customHeight="1" x14ac:dyDescent="0.35">
      <c r="A32" s="344" t="s">
        <v>85</v>
      </c>
      <c r="B32" s="344"/>
      <c r="C32" s="344"/>
      <c r="D32" s="344"/>
      <c r="E32" s="344"/>
      <c r="F32" s="240">
        <f>F9+F14+F23+F31</f>
        <v>0</v>
      </c>
    </row>
  </sheetData>
  <mergeCells count="9">
    <mergeCell ref="A32:E32"/>
    <mergeCell ref="A9:E9"/>
    <mergeCell ref="A14:E14"/>
    <mergeCell ref="A23:E23"/>
    <mergeCell ref="A1:F1"/>
    <mergeCell ref="A3:F3"/>
    <mergeCell ref="A4:F4"/>
    <mergeCell ref="A2:F2"/>
    <mergeCell ref="A31:E31"/>
  </mergeCells>
  <phoneticPr fontId="10"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7"/>
  </sheetPr>
  <dimension ref="A1:F80"/>
  <sheetViews>
    <sheetView zoomScale="90" zoomScaleNormal="90" workbookViewId="0">
      <selection activeCell="B73" sqref="B73"/>
    </sheetView>
  </sheetViews>
  <sheetFormatPr baseColWidth="10" defaultColWidth="8.7265625" defaultRowHeight="14.5" x14ac:dyDescent="0.35"/>
  <cols>
    <col min="1" max="1" width="10.6328125" style="16" customWidth="1"/>
    <col min="2" max="2" width="52.6328125" style="1" customWidth="1"/>
    <col min="3" max="4" width="10.6328125" style="16" customWidth="1"/>
    <col min="5" max="6" width="13.6328125" style="16" customWidth="1"/>
    <col min="7" max="16384" width="8.7265625" style="1"/>
  </cols>
  <sheetData>
    <row r="1" spans="1:6" ht="40" customHeight="1" x14ac:dyDescent="0.35">
      <c r="A1" s="333" t="s">
        <v>158</v>
      </c>
      <c r="B1" s="333"/>
      <c r="C1" s="333"/>
      <c r="D1" s="333"/>
      <c r="E1" s="333"/>
      <c r="F1" s="333"/>
    </row>
    <row r="2" spans="1:6" ht="15" customHeight="1" x14ac:dyDescent="0.35">
      <c r="A2" s="340" t="s">
        <v>458</v>
      </c>
      <c r="B2" s="340"/>
      <c r="C2" s="340"/>
      <c r="D2" s="340"/>
      <c r="E2" s="340"/>
      <c r="F2" s="340"/>
    </row>
    <row r="3" spans="1:6" ht="30" customHeight="1" x14ac:dyDescent="0.35">
      <c r="A3" s="334" t="s">
        <v>160</v>
      </c>
      <c r="B3" s="335"/>
      <c r="C3" s="335"/>
      <c r="D3" s="335"/>
      <c r="E3" s="335"/>
      <c r="F3" s="336"/>
    </row>
    <row r="4" spans="1:6" ht="20" customHeight="1" x14ac:dyDescent="0.35">
      <c r="A4" s="377" t="s">
        <v>250</v>
      </c>
      <c r="B4" s="378"/>
      <c r="C4" s="378"/>
      <c r="D4" s="378"/>
      <c r="E4" s="378"/>
      <c r="F4" s="379"/>
    </row>
    <row r="5" spans="1:6" ht="40" customHeight="1" x14ac:dyDescent="0.35">
      <c r="A5" s="245" t="s">
        <v>0</v>
      </c>
      <c r="B5" s="246" t="s">
        <v>1</v>
      </c>
      <c r="C5" s="247" t="s">
        <v>14</v>
      </c>
      <c r="D5" s="246" t="s">
        <v>2</v>
      </c>
      <c r="E5" s="233" t="s">
        <v>12</v>
      </c>
      <c r="F5" s="233" t="s">
        <v>13</v>
      </c>
    </row>
    <row r="6" spans="1:6" ht="30" customHeight="1" x14ac:dyDescent="0.35">
      <c r="A6" s="241" t="s">
        <v>11</v>
      </c>
      <c r="B6" s="242" t="s">
        <v>10</v>
      </c>
      <c r="C6" s="243"/>
      <c r="D6" s="243"/>
      <c r="E6" s="243"/>
      <c r="F6" s="243"/>
    </row>
    <row r="7" spans="1:6" ht="15" customHeight="1" x14ac:dyDescent="0.35">
      <c r="A7" s="11"/>
      <c r="B7" s="26"/>
      <c r="C7" s="11"/>
      <c r="D7" s="11"/>
      <c r="E7" s="11"/>
      <c r="F7" s="52"/>
    </row>
    <row r="8" spans="1:6" ht="30" customHeight="1" x14ac:dyDescent="0.35">
      <c r="A8" s="241" t="s">
        <v>16</v>
      </c>
      <c r="B8" s="242" t="s">
        <v>15</v>
      </c>
      <c r="C8" s="243"/>
      <c r="D8" s="243"/>
      <c r="E8" s="243"/>
      <c r="F8" s="243"/>
    </row>
    <row r="9" spans="1:6" ht="18" customHeight="1" x14ac:dyDescent="0.35">
      <c r="A9" s="35" t="s">
        <v>17</v>
      </c>
      <c r="B9" s="4" t="s">
        <v>9</v>
      </c>
      <c r="C9" s="13" t="s">
        <v>4</v>
      </c>
      <c r="D9" s="13">
        <v>32.4</v>
      </c>
      <c r="E9" s="56"/>
      <c r="F9" s="21">
        <f t="shared" ref="F9:F15" si="0">D9*E9</f>
        <v>0</v>
      </c>
    </row>
    <row r="10" spans="1:6" ht="18" customHeight="1" x14ac:dyDescent="0.35">
      <c r="A10" s="35" t="s">
        <v>18</v>
      </c>
      <c r="B10" s="2" t="s">
        <v>5</v>
      </c>
      <c r="C10" s="14" t="s">
        <v>4</v>
      </c>
      <c r="D10" s="13">
        <v>77.56</v>
      </c>
      <c r="E10" s="56"/>
      <c r="F10" s="21">
        <f t="shared" si="0"/>
        <v>0</v>
      </c>
    </row>
    <row r="11" spans="1:6" ht="18" customHeight="1" x14ac:dyDescent="0.35">
      <c r="A11" s="35" t="s">
        <v>19</v>
      </c>
      <c r="B11" s="12" t="s">
        <v>95</v>
      </c>
      <c r="C11" s="14" t="s">
        <v>4</v>
      </c>
      <c r="D11" s="13">
        <v>3.24</v>
      </c>
      <c r="E11" s="56"/>
      <c r="F11" s="21">
        <f t="shared" si="0"/>
        <v>0</v>
      </c>
    </row>
    <row r="12" spans="1:6" ht="32.15" customHeight="1" x14ac:dyDescent="0.35">
      <c r="A12" s="35" t="s">
        <v>20</v>
      </c>
      <c r="B12" s="12" t="s">
        <v>118</v>
      </c>
      <c r="C12" s="14" t="s">
        <v>4</v>
      </c>
      <c r="D12" s="13">
        <v>12.94</v>
      </c>
      <c r="E12" s="56"/>
      <c r="F12" s="21">
        <f t="shared" si="0"/>
        <v>0</v>
      </c>
    </row>
    <row r="13" spans="1:6" ht="21" customHeight="1" x14ac:dyDescent="0.35">
      <c r="A13" s="35" t="s">
        <v>21</v>
      </c>
      <c r="B13" s="2" t="s">
        <v>100</v>
      </c>
      <c r="C13" s="14" t="s">
        <v>4</v>
      </c>
      <c r="D13" s="13">
        <v>55.48</v>
      </c>
      <c r="E13" s="56"/>
      <c r="F13" s="21">
        <f t="shared" si="0"/>
        <v>0</v>
      </c>
    </row>
    <row r="14" spans="1:6" ht="32.15" customHeight="1" x14ac:dyDescent="0.35">
      <c r="A14" s="35" t="s">
        <v>22</v>
      </c>
      <c r="B14" s="12" t="s">
        <v>139</v>
      </c>
      <c r="C14" s="14" t="s">
        <v>4</v>
      </c>
      <c r="D14" s="13">
        <v>9.9</v>
      </c>
      <c r="E14" s="56"/>
      <c r="F14" s="21">
        <f t="shared" si="0"/>
        <v>0</v>
      </c>
    </row>
    <row r="15" spans="1:6" ht="27.5" customHeight="1" x14ac:dyDescent="0.35">
      <c r="A15" s="35" t="s">
        <v>23</v>
      </c>
      <c r="B15" s="12" t="s">
        <v>116</v>
      </c>
      <c r="C15" s="14" t="s">
        <v>4</v>
      </c>
      <c r="D15" s="13">
        <v>11.08</v>
      </c>
      <c r="E15" s="56"/>
      <c r="F15" s="21">
        <f t="shared" si="0"/>
        <v>0</v>
      </c>
    </row>
    <row r="16" spans="1:6" ht="32.15" customHeight="1" x14ac:dyDescent="0.35">
      <c r="A16" s="35" t="s">
        <v>24</v>
      </c>
      <c r="B16" s="17" t="s">
        <v>114</v>
      </c>
      <c r="C16" s="14" t="s">
        <v>4</v>
      </c>
      <c r="D16" s="13">
        <v>3.9710000000000001</v>
      </c>
      <c r="E16" s="56"/>
      <c r="F16" s="21">
        <f>D16*E16</f>
        <v>0</v>
      </c>
    </row>
    <row r="17" spans="1:6" ht="18" customHeight="1" x14ac:dyDescent="0.35">
      <c r="A17" s="35" t="s">
        <v>25</v>
      </c>
      <c r="B17" s="22" t="s">
        <v>26</v>
      </c>
      <c r="C17" s="23" t="s">
        <v>3</v>
      </c>
      <c r="D17" s="25">
        <v>1</v>
      </c>
      <c r="E17" s="57"/>
      <c r="F17" s="46">
        <f>D17*E17</f>
        <v>0</v>
      </c>
    </row>
    <row r="18" spans="1:6" ht="30" customHeight="1" x14ac:dyDescent="0.35">
      <c r="A18" s="344" t="s">
        <v>27</v>
      </c>
      <c r="B18" s="344"/>
      <c r="C18" s="344"/>
      <c r="D18" s="344"/>
      <c r="E18" s="344"/>
      <c r="F18" s="240">
        <f>SUM(F9:F17)</f>
        <v>0</v>
      </c>
    </row>
    <row r="19" spans="1:6" ht="15" customHeight="1" x14ac:dyDescent="0.35">
      <c r="A19" s="11"/>
      <c r="B19" s="26"/>
      <c r="C19" s="11"/>
      <c r="D19" s="11"/>
      <c r="E19" s="11"/>
      <c r="F19" s="52"/>
    </row>
    <row r="20" spans="1:6" ht="30" customHeight="1" x14ac:dyDescent="0.35">
      <c r="A20" s="241" t="s">
        <v>28</v>
      </c>
      <c r="B20" s="242" t="s">
        <v>94</v>
      </c>
      <c r="C20" s="243"/>
      <c r="D20" s="243"/>
      <c r="E20" s="243"/>
      <c r="F20" s="243"/>
    </row>
    <row r="21" spans="1:6" ht="32.15" customHeight="1" x14ac:dyDescent="0.35">
      <c r="A21" s="35" t="s">
        <v>29</v>
      </c>
      <c r="B21" s="18" t="s">
        <v>145</v>
      </c>
      <c r="C21" s="13" t="s">
        <v>4</v>
      </c>
      <c r="D21" s="13">
        <v>41.6</v>
      </c>
      <c r="E21" s="56"/>
      <c r="F21" s="21">
        <f t="shared" ref="F21:F27" si="1">D21*E21</f>
        <v>0</v>
      </c>
    </row>
    <row r="22" spans="1:6" ht="32.15" customHeight="1" x14ac:dyDescent="0.35">
      <c r="A22" s="35" t="s">
        <v>30</v>
      </c>
      <c r="B22" s="19" t="s">
        <v>165</v>
      </c>
      <c r="C22" s="13"/>
      <c r="D22" s="13">
        <v>0.48</v>
      </c>
      <c r="E22" s="56"/>
      <c r="F22" s="21">
        <f t="shared" si="1"/>
        <v>0</v>
      </c>
    </row>
    <row r="23" spans="1:6" ht="32.15" customHeight="1" x14ac:dyDescent="0.35">
      <c r="A23" s="35" t="s">
        <v>31</v>
      </c>
      <c r="B23" s="19" t="s">
        <v>146</v>
      </c>
      <c r="C23" s="14" t="s">
        <v>4</v>
      </c>
      <c r="D23" s="13">
        <v>3.96</v>
      </c>
      <c r="E23" s="56"/>
      <c r="F23" s="21">
        <f t="shared" si="1"/>
        <v>0</v>
      </c>
    </row>
    <row r="24" spans="1:6" ht="32.15" customHeight="1" x14ac:dyDescent="0.35">
      <c r="A24" s="35" t="s">
        <v>32</v>
      </c>
      <c r="B24" s="19" t="s">
        <v>147</v>
      </c>
      <c r="C24" s="14" t="s">
        <v>4</v>
      </c>
      <c r="D24" s="13">
        <v>2.3199999999999998</v>
      </c>
      <c r="E24" s="56"/>
      <c r="F24" s="21">
        <f t="shared" si="1"/>
        <v>0</v>
      </c>
    </row>
    <row r="25" spans="1:6" ht="32.15" customHeight="1" x14ac:dyDescent="0.35">
      <c r="A25" s="35" t="s">
        <v>33</v>
      </c>
      <c r="B25" s="7" t="s">
        <v>167</v>
      </c>
      <c r="C25" s="14" t="s">
        <v>4</v>
      </c>
      <c r="D25" s="13">
        <v>6</v>
      </c>
      <c r="E25" s="56"/>
      <c r="F25" s="21">
        <f t="shared" si="1"/>
        <v>0</v>
      </c>
    </row>
    <row r="26" spans="1:6" ht="22.5" customHeight="1" x14ac:dyDescent="0.35">
      <c r="A26" s="35" t="s">
        <v>34</v>
      </c>
      <c r="B26" s="19" t="s">
        <v>198</v>
      </c>
      <c r="C26" s="14" t="s">
        <v>4</v>
      </c>
      <c r="D26" s="14">
        <v>1.65</v>
      </c>
      <c r="E26" s="56"/>
      <c r="F26" s="21">
        <f t="shared" si="1"/>
        <v>0</v>
      </c>
    </row>
    <row r="27" spans="1:6" ht="32.15" customHeight="1" x14ac:dyDescent="0.35">
      <c r="A27" s="35" t="s">
        <v>35</v>
      </c>
      <c r="B27" s="19" t="s">
        <v>148</v>
      </c>
      <c r="C27" s="15" t="s">
        <v>7</v>
      </c>
      <c r="D27" s="25">
        <v>554.76</v>
      </c>
      <c r="E27" s="57"/>
      <c r="F27" s="46">
        <f t="shared" si="1"/>
        <v>0</v>
      </c>
    </row>
    <row r="28" spans="1:6" ht="30" customHeight="1" x14ac:dyDescent="0.35">
      <c r="A28" s="344" t="s">
        <v>93</v>
      </c>
      <c r="B28" s="344"/>
      <c r="C28" s="344"/>
      <c r="D28" s="344"/>
      <c r="E28" s="344"/>
      <c r="F28" s="240">
        <f>SUM(F21:F27)</f>
        <v>0</v>
      </c>
    </row>
    <row r="29" spans="1:6" ht="15" customHeight="1" x14ac:dyDescent="0.35">
      <c r="A29" s="38"/>
      <c r="E29" s="47"/>
      <c r="F29" s="47"/>
    </row>
    <row r="30" spans="1:6" ht="30" customHeight="1" x14ac:dyDescent="0.35">
      <c r="A30" s="241" t="s">
        <v>37</v>
      </c>
      <c r="B30" s="242" t="s">
        <v>92</v>
      </c>
      <c r="C30" s="243"/>
      <c r="D30" s="243"/>
      <c r="E30" s="243"/>
      <c r="F30" s="243"/>
    </row>
    <row r="31" spans="1:6" ht="18" customHeight="1" x14ac:dyDescent="0.35">
      <c r="A31" s="35" t="s">
        <v>38</v>
      </c>
      <c r="B31" s="3" t="s">
        <v>152</v>
      </c>
      <c r="C31" s="13" t="s">
        <v>6</v>
      </c>
      <c r="D31" s="13">
        <v>203.2</v>
      </c>
      <c r="E31" s="56"/>
      <c r="F31" s="21">
        <f t="shared" ref="F31:F36" si="2">D31*E31</f>
        <v>0</v>
      </c>
    </row>
    <row r="32" spans="1:6" ht="18" customHeight="1" x14ac:dyDescent="0.35">
      <c r="A32" s="36" t="s">
        <v>39</v>
      </c>
      <c r="B32" s="8" t="s">
        <v>151</v>
      </c>
      <c r="C32" s="14" t="s">
        <v>6</v>
      </c>
      <c r="D32" s="13">
        <v>296.10000000000002</v>
      </c>
      <c r="E32" s="56"/>
      <c r="F32" s="21">
        <f t="shared" si="2"/>
        <v>0</v>
      </c>
    </row>
    <row r="33" spans="1:6" ht="18" customHeight="1" x14ac:dyDescent="0.35">
      <c r="A33" s="36" t="s">
        <v>40</v>
      </c>
      <c r="B33" s="7" t="s">
        <v>96</v>
      </c>
      <c r="C33" s="14" t="s">
        <v>7</v>
      </c>
      <c r="D33" s="13">
        <v>147.74</v>
      </c>
      <c r="E33" s="56"/>
      <c r="F33" s="21">
        <f t="shared" si="2"/>
        <v>0</v>
      </c>
    </row>
    <row r="34" spans="1:6" ht="18" customHeight="1" x14ac:dyDescent="0.35">
      <c r="A34" s="36" t="s">
        <v>41</v>
      </c>
      <c r="B34" s="7" t="s">
        <v>157</v>
      </c>
      <c r="C34" s="14" t="s">
        <v>6</v>
      </c>
      <c r="D34" s="13">
        <v>84</v>
      </c>
      <c r="E34" s="56"/>
      <c r="F34" s="21">
        <f t="shared" si="2"/>
        <v>0</v>
      </c>
    </row>
    <row r="35" spans="1:6" ht="18" customHeight="1" x14ac:dyDescent="0.35">
      <c r="A35" s="36" t="s">
        <v>132</v>
      </c>
      <c r="B35" s="7" t="s">
        <v>131</v>
      </c>
      <c r="C35" s="14" t="s">
        <v>6</v>
      </c>
      <c r="D35" s="13">
        <v>39.6</v>
      </c>
      <c r="E35" s="56"/>
      <c r="F35" s="21">
        <f t="shared" si="2"/>
        <v>0</v>
      </c>
    </row>
    <row r="36" spans="1:6" s="32" customFormat="1" ht="32.15" customHeight="1" x14ac:dyDescent="0.35">
      <c r="A36" s="39" t="s">
        <v>143</v>
      </c>
      <c r="B36" s="19" t="s">
        <v>97</v>
      </c>
      <c r="C36" s="31" t="s">
        <v>7</v>
      </c>
      <c r="D36" s="33">
        <v>171.39</v>
      </c>
      <c r="E36" s="60"/>
      <c r="F36" s="48">
        <f t="shared" si="2"/>
        <v>0</v>
      </c>
    </row>
    <row r="37" spans="1:6" ht="30" customHeight="1" x14ac:dyDescent="0.35">
      <c r="A37" s="344" t="s">
        <v>91</v>
      </c>
      <c r="B37" s="344"/>
      <c r="C37" s="344"/>
      <c r="D37" s="344"/>
      <c r="E37" s="344"/>
      <c r="F37" s="240">
        <f>SUM(F31:F36)</f>
        <v>0</v>
      </c>
    </row>
    <row r="38" spans="1:6" ht="15" customHeight="1" x14ac:dyDescent="0.35">
      <c r="A38" s="11"/>
      <c r="B38" s="26"/>
      <c r="C38" s="11"/>
      <c r="D38" s="11"/>
      <c r="E38" s="11"/>
      <c r="F38" s="53"/>
    </row>
    <row r="39" spans="1:6" ht="30" customHeight="1" x14ac:dyDescent="0.35">
      <c r="A39" s="241" t="s">
        <v>42</v>
      </c>
      <c r="B39" s="242" t="s">
        <v>140</v>
      </c>
      <c r="C39" s="243"/>
      <c r="D39" s="243"/>
      <c r="E39" s="243"/>
      <c r="F39" s="243"/>
    </row>
    <row r="40" spans="1:6" ht="28" customHeight="1" x14ac:dyDescent="0.35">
      <c r="A40" s="41" t="s">
        <v>44</v>
      </c>
      <c r="B40" s="12" t="s">
        <v>106</v>
      </c>
      <c r="C40" s="14" t="s">
        <v>7</v>
      </c>
      <c r="D40" s="14">
        <v>5.89</v>
      </c>
      <c r="E40" s="58"/>
      <c r="F40" s="49">
        <f t="shared" ref="F40:F41" si="3">D40*E40</f>
        <v>0</v>
      </c>
    </row>
    <row r="41" spans="1:6" ht="18" customHeight="1" x14ac:dyDescent="0.35">
      <c r="A41" s="41" t="s">
        <v>144</v>
      </c>
      <c r="B41" s="6" t="s">
        <v>107</v>
      </c>
      <c r="C41" s="15" t="s">
        <v>7</v>
      </c>
      <c r="D41" s="14">
        <v>39.6</v>
      </c>
      <c r="E41" s="58"/>
      <c r="F41" s="49">
        <f t="shared" si="3"/>
        <v>0</v>
      </c>
    </row>
    <row r="42" spans="1:6" ht="30" customHeight="1" x14ac:dyDescent="0.35">
      <c r="A42" s="344" t="s">
        <v>141</v>
      </c>
      <c r="B42" s="344"/>
      <c r="C42" s="344"/>
      <c r="D42" s="344"/>
      <c r="E42" s="344"/>
      <c r="F42" s="240">
        <f>SUM(F40:F41)</f>
        <v>0</v>
      </c>
    </row>
    <row r="43" spans="1:6" ht="15" customHeight="1" x14ac:dyDescent="0.35"/>
    <row r="44" spans="1:6" ht="30" customHeight="1" x14ac:dyDescent="0.35">
      <c r="A44" s="241" t="s">
        <v>45</v>
      </c>
      <c r="B44" s="242" t="s">
        <v>46</v>
      </c>
      <c r="C44" s="243"/>
      <c r="D44" s="243"/>
      <c r="E44" s="243"/>
      <c r="F44" s="243"/>
    </row>
    <row r="45" spans="1:6" ht="18" customHeight="1" x14ac:dyDescent="0.35">
      <c r="A45" s="41" t="s">
        <v>47</v>
      </c>
      <c r="B45" s="6" t="s">
        <v>108</v>
      </c>
      <c r="C45" s="15" t="s">
        <v>36</v>
      </c>
      <c r="D45" s="14">
        <v>2</v>
      </c>
      <c r="E45" s="58"/>
      <c r="F45" s="49">
        <f>D45*E45</f>
        <v>0</v>
      </c>
    </row>
    <row r="46" spans="1:6" ht="18" customHeight="1" x14ac:dyDescent="0.35">
      <c r="A46" s="41" t="s">
        <v>48</v>
      </c>
      <c r="B46" s="2" t="s">
        <v>109</v>
      </c>
      <c r="C46" s="14" t="s">
        <v>36</v>
      </c>
      <c r="D46" s="14">
        <v>8</v>
      </c>
      <c r="E46" s="58"/>
      <c r="F46" s="49">
        <f t="shared" ref="F46:F49" si="4">D46*E46</f>
        <v>0</v>
      </c>
    </row>
    <row r="47" spans="1:6" ht="18" customHeight="1" x14ac:dyDescent="0.35">
      <c r="A47" s="41" t="s">
        <v>49</v>
      </c>
      <c r="B47" s="2" t="s">
        <v>110</v>
      </c>
      <c r="C47" s="14" t="s">
        <v>36</v>
      </c>
      <c r="D47" s="14">
        <v>2</v>
      </c>
      <c r="E47" s="58"/>
      <c r="F47" s="49">
        <f t="shared" si="4"/>
        <v>0</v>
      </c>
    </row>
    <row r="48" spans="1:6" ht="18" customHeight="1" x14ac:dyDescent="0.35">
      <c r="A48" s="41" t="s">
        <v>50</v>
      </c>
      <c r="B48" s="6" t="s">
        <v>418</v>
      </c>
      <c r="C48" s="14" t="s">
        <v>36</v>
      </c>
      <c r="D48" s="14">
        <v>6</v>
      </c>
      <c r="E48" s="58"/>
      <c r="F48" s="49">
        <f t="shared" si="4"/>
        <v>0</v>
      </c>
    </row>
    <row r="49" spans="1:6" ht="18" customHeight="1" x14ac:dyDescent="0.35">
      <c r="A49" s="41" t="s">
        <v>51</v>
      </c>
      <c r="B49" s="6" t="s">
        <v>428</v>
      </c>
      <c r="C49" s="14" t="s">
        <v>36</v>
      </c>
      <c r="D49" s="14">
        <v>2</v>
      </c>
      <c r="E49" s="58"/>
      <c r="F49" s="49">
        <f t="shared" si="4"/>
        <v>0</v>
      </c>
    </row>
    <row r="50" spans="1:6" ht="30" customHeight="1" x14ac:dyDescent="0.35">
      <c r="A50" s="344" t="s">
        <v>53</v>
      </c>
      <c r="B50" s="344"/>
      <c r="C50" s="344"/>
      <c r="D50" s="344"/>
      <c r="E50" s="344"/>
      <c r="F50" s="240">
        <f>SUM(F45:F49)</f>
        <v>0</v>
      </c>
    </row>
    <row r="51" spans="1:6" ht="15" customHeight="1" x14ac:dyDescent="0.35">
      <c r="A51" s="42"/>
    </row>
    <row r="52" spans="1:6" ht="30" customHeight="1" x14ac:dyDescent="0.35">
      <c r="A52" s="241" t="s">
        <v>54</v>
      </c>
      <c r="B52" s="242" t="s">
        <v>88</v>
      </c>
      <c r="C52" s="243"/>
      <c r="D52" s="243"/>
      <c r="E52" s="243"/>
      <c r="F52" s="243"/>
    </row>
    <row r="53" spans="1:6" ht="32.15" customHeight="1" x14ac:dyDescent="0.35">
      <c r="A53" s="35" t="s">
        <v>55</v>
      </c>
      <c r="B53" s="20" t="s">
        <v>98</v>
      </c>
      <c r="C53" s="13" t="s">
        <v>7</v>
      </c>
      <c r="D53" s="13">
        <v>171.39</v>
      </c>
      <c r="E53" s="56"/>
      <c r="F53" s="21">
        <f>D53*E53</f>
        <v>0</v>
      </c>
    </row>
    <row r="54" spans="1:6" s="32" customFormat="1" ht="32.15" customHeight="1" x14ac:dyDescent="0.35">
      <c r="A54" s="35" t="s">
        <v>56</v>
      </c>
      <c r="B54" s="17" t="s">
        <v>99</v>
      </c>
      <c r="C54" s="15" t="s">
        <v>7</v>
      </c>
      <c r="D54" s="30">
        <v>554.76</v>
      </c>
      <c r="E54" s="61"/>
      <c r="F54" s="51">
        <f>D54*E54</f>
        <v>0</v>
      </c>
    </row>
    <row r="55" spans="1:6" ht="18" customHeight="1" x14ac:dyDescent="0.35">
      <c r="A55" s="35" t="s">
        <v>57</v>
      </c>
      <c r="B55" s="6" t="s">
        <v>63</v>
      </c>
      <c r="C55" s="15" t="s">
        <v>8</v>
      </c>
      <c r="D55" s="15">
        <v>1</v>
      </c>
      <c r="E55" s="57"/>
      <c r="F55" s="46">
        <f>D55*E55</f>
        <v>0</v>
      </c>
    </row>
    <row r="56" spans="1:6" s="5" customFormat="1" ht="30" customHeight="1" x14ac:dyDescent="0.35">
      <c r="A56" s="344" t="s">
        <v>87</v>
      </c>
      <c r="B56" s="344"/>
      <c r="C56" s="344"/>
      <c r="D56" s="344"/>
      <c r="E56" s="344"/>
      <c r="F56" s="240">
        <f>SUM(F53:F55)</f>
        <v>0</v>
      </c>
    </row>
    <row r="57" spans="1:6" ht="15" customHeight="1" x14ac:dyDescent="0.35">
      <c r="A57" s="11"/>
      <c r="B57" s="26"/>
      <c r="C57" s="11"/>
      <c r="D57" s="11"/>
      <c r="E57" s="11"/>
      <c r="F57" s="53"/>
    </row>
    <row r="58" spans="1:6" ht="30" customHeight="1" x14ac:dyDescent="0.35">
      <c r="A58" s="241" t="s">
        <v>58</v>
      </c>
      <c r="B58" s="242" t="s">
        <v>161</v>
      </c>
      <c r="C58" s="243"/>
      <c r="D58" s="243"/>
      <c r="E58" s="243"/>
      <c r="F58" s="243"/>
    </row>
    <row r="59" spans="1:6" ht="15" customHeight="1" x14ac:dyDescent="0.35"/>
    <row r="60" spans="1:6" ht="30" customHeight="1" x14ac:dyDescent="0.35">
      <c r="A60" s="241" t="s">
        <v>64</v>
      </c>
      <c r="B60" s="242" t="s">
        <v>80</v>
      </c>
      <c r="C60" s="243"/>
      <c r="D60" s="243"/>
      <c r="E60" s="243"/>
      <c r="F60" s="243"/>
    </row>
    <row r="61" spans="1:6" ht="18" customHeight="1" x14ac:dyDescent="0.35">
      <c r="A61" s="45" t="s">
        <v>65</v>
      </c>
      <c r="B61" s="73" t="s">
        <v>188</v>
      </c>
      <c r="C61" s="67" t="s">
        <v>169</v>
      </c>
      <c r="D61" s="30">
        <v>15</v>
      </c>
      <c r="E61" s="91"/>
      <c r="F61" s="68">
        <f t="shared" ref="F61:F77" si="5">D61*E61</f>
        <v>0</v>
      </c>
    </row>
    <row r="62" spans="1:6" ht="18" customHeight="1" x14ac:dyDescent="0.35">
      <c r="A62" s="45" t="s">
        <v>66</v>
      </c>
      <c r="B62" s="69" t="s">
        <v>170</v>
      </c>
      <c r="C62" s="67" t="s">
        <v>171</v>
      </c>
      <c r="D62" s="30">
        <v>3</v>
      </c>
      <c r="E62" s="91"/>
      <c r="F62" s="68">
        <f t="shared" si="5"/>
        <v>0</v>
      </c>
    </row>
    <row r="63" spans="1:6" ht="18" customHeight="1" x14ac:dyDescent="0.35">
      <c r="A63" s="45" t="s">
        <v>67</v>
      </c>
      <c r="B63" s="70" t="s">
        <v>172</v>
      </c>
      <c r="C63" s="71" t="s">
        <v>171</v>
      </c>
      <c r="D63" s="34">
        <v>3</v>
      </c>
      <c r="E63" s="92"/>
      <c r="F63" s="68">
        <f t="shared" si="5"/>
        <v>0</v>
      </c>
    </row>
    <row r="64" spans="1:6" ht="18" customHeight="1" x14ac:dyDescent="0.35">
      <c r="A64" s="45" t="s">
        <v>68</v>
      </c>
      <c r="B64" s="70" t="s">
        <v>173</v>
      </c>
      <c r="C64" s="71" t="s">
        <v>174</v>
      </c>
      <c r="D64" s="34">
        <v>12</v>
      </c>
      <c r="E64" s="92"/>
      <c r="F64" s="68">
        <f t="shared" si="5"/>
        <v>0</v>
      </c>
    </row>
    <row r="65" spans="1:6" ht="18" customHeight="1" x14ac:dyDescent="0.35">
      <c r="A65" s="45" t="s">
        <v>69</v>
      </c>
      <c r="B65" s="70" t="s">
        <v>175</v>
      </c>
      <c r="C65" s="71" t="s">
        <v>176</v>
      </c>
      <c r="D65" s="34">
        <v>25</v>
      </c>
      <c r="E65" s="92"/>
      <c r="F65" s="68">
        <f t="shared" si="5"/>
        <v>0</v>
      </c>
    </row>
    <row r="66" spans="1:6" ht="18" customHeight="1" x14ac:dyDescent="0.35">
      <c r="A66" s="45" t="s">
        <v>70</v>
      </c>
      <c r="B66" s="70" t="s">
        <v>177</v>
      </c>
      <c r="C66" s="71" t="s">
        <v>176</v>
      </c>
      <c r="D66" s="34">
        <v>40</v>
      </c>
      <c r="E66" s="92"/>
      <c r="F66" s="68">
        <f t="shared" si="5"/>
        <v>0</v>
      </c>
    </row>
    <row r="67" spans="1:6" ht="18" customHeight="1" x14ac:dyDescent="0.35">
      <c r="A67" s="45" t="s">
        <v>71</v>
      </c>
      <c r="B67" s="70" t="s">
        <v>178</v>
      </c>
      <c r="C67" s="71" t="s">
        <v>176</v>
      </c>
      <c r="D67" s="34">
        <v>15</v>
      </c>
      <c r="E67" s="92"/>
      <c r="F67" s="68">
        <f t="shared" si="5"/>
        <v>0</v>
      </c>
    </row>
    <row r="68" spans="1:6" ht="18" customHeight="1" x14ac:dyDescent="0.35">
      <c r="A68" s="45" t="s">
        <v>72</v>
      </c>
      <c r="B68" s="70" t="s">
        <v>187</v>
      </c>
      <c r="C68" s="71" t="s">
        <v>176</v>
      </c>
      <c r="D68" s="34">
        <v>4</v>
      </c>
      <c r="E68" s="92"/>
      <c r="F68" s="68">
        <f t="shared" si="5"/>
        <v>0</v>
      </c>
    </row>
    <row r="69" spans="1:6" ht="18" customHeight="1" x14ac:dyDescent="0.35">
      <c r="A69" s="45" t="s">
        <v>73</v>
      </c>
      <c r="B69" s="70" t="s">
        <v>180</v>
      </c>
      <c r="C69" s="71" t="s">
        <v>176</v>
      </c>
      <c r="D69" s="34">
        <v>16</v>
      </c>
      <c r="E69" s="92"/>
      <c r="F69" s="68">
        <f t="shared" si="5"/>
        <v>0</v>
      </c>
    </row>
    <row r="70" spans="1:6" ht="18" customHeight="1" x14ac:dyDescent="0.35">
      <c r="A70" s="45" t="s">
        <v>74</v>
      </c>
      <c r="B70" s="70" t="s">
        <v>181</v>
      </c>
      <c r="C70" s="71" t="s">
        <v>176</v>
      </c>
      <c r="D70" s="34">
        <v>28</v>
      </c>
      <c r="E70" s="92"/>
      <c r="F70" s="68">
        <f t="shared" si="5"/>
        <v>0</v>
      </c>
    </row>
    <row r="71" spans="1:6" ht="17.5" customHeight="1" x14ac:dyDescent="0.35">
      <c r="A71" s="45" t="s">
        <v>75</v>
      </c>
      <c r="B71" s="66" t="s">
        <v>482</v>
      </c>
      <c r="C71" s="71" t="s">
        <v>176</v>
      </c>
      <c r="D71" s="34">
        <v>1</v>
      </c>
      <c r="E71" s="92"/>
      <c r="F71" s="68">
        <f t="shared" si="5"/>
        <v>0</v>
      </c>
    </row>
    <row r="72" spans="1:6" ht="18" customHeight="1" x14ac:dyDescent="0.35">
      <c r="A72" s="45" t="s">
        <v>76</v>
      </c>
      <c r="B72" s="66" t="s">
        <v>494</v>
      </c>
      <c r="C72" s="71" t="s">
        <v>176</v>
      </c>
      <c r="D72" s="34">
        <v>4</v>
      </c>
      <c r="E72" s="92"/>
      <c r="F72" s="68">
        <f t="shared" si="5"/>
        <v>0</v>
      </c>
    </row>
    <row r="73" spans="1:6" ht="20.5" customHeight="1" x14ac:dyDescent="0.35">
      <c r="A73" s="45" t="s">
        <v>77</v>
      </c>
      <c r="B73" s="66" t="s">
        <v>493</v>
      </c>
      <c r="C73" s="71" t="s">
        <v>176</v>
      </c>
      <c r="D73" s="34">
        <v>8</v>
      </c>
      <c r="E73" s="92"/>
      <c r="F73" s="68">
        <f t="shared" si="5"/>
        <v>0</v>
      </c>
    </row>
    <row r="74" spans="1:6" ht="18" customHeight="1" x14ac:dyDescent="0.35">
      <c r="A74" s="45" t="s">
        <v>81</v>
      </c>
      <c r="B74" s="66" t="s">
        <v>183</v>
      </c>
      <c r="C74" s="71" t="s">
        <v>176</v>
      </c>
      <c r="D74" s="34">
        <v>1</v>
      </c>
      <c r="E74" s="92"/>
      <c r="F74" s="68">
        <f t="shared" si="5"/>
        <v>0</v>
      </c>
    </row>
    <row r="75" spans="1:6" ht="18" customHeight="1" x14ac:dyDescent="0.35">
      <c r="A75" s="45" t="s">
        <v>82</v>
      </c>
      <c r="B75" s="66" t="s">
        <v>184</v>
      </c>
      <c r="C75" s="71" t="s">
        <v>176</v>
      </c>
      <c r="D75" s="34">
        <v>4</v>
      </c>
      <c r="E75" s="92"/>
      <c r="F75" s="68">
        <f t="shared" si="5"/>
        <v>0</v>
      </c>
    </row>
    <row r="76" spans="1:6" ht="29.5" customHeight="1" x14ac:dyDescent="0.35">
      <c r="A76" s="45" t="s">
        <v>83</v>
      </c>
      <c r="B76" s="66" t="s">
        <v>185</v>
      </c>
      <c r="C76" s="71" t="s">
        <v>186</v>
      </c>
      <c r="D76" s="34">
        <v>1</v>
      </c>
      <c r="E76" s="92"/>
      <c r="F76" s="68">
        <f t="shared" si="5"/>
        <v>0</v>
      </c>
    </row>
    <row r="77" spans="1:6" ht="18" customHeight="1" x14ac:dyDescent="0.35">
      <c r="A77" s="45" t="s">
        <v>84</v>
      </c>
      <c r="B77" s="72" t="s">
        <v>492</v>
      </c>
      <c r="C77" s="71" t="s">
        <v>176</v>
      </c>
      <c r="D77" s="14">
        <v>1</v>
      </c>
      <c r="E77" s="92"/>
      <c r="F77" s="68">
        <f t="shared" si="5"/>
        <v>0</v>
      </c>
    </row>
    <row r="78" spans="1:6" ht="30" customHeight="1" x14ac:dyDescent="0.35">
      <c r="A78" s="344" t="s">
        <v>79</v>
      </c>
      <c r="B78" s="344"/>
      <c r="C78" s="344"/>
      <c r="D78" s="344"/>
      <c r="E78" s="344"/>
      <c r="F78" s="240">
        <f>SUM(F61:F77)</f>
        <v>0</v>
      </c>
    </row>
    <row r="79" spans="1:6" ht="15" customHeight="1" thickBot="1" x14ac:dyDescent="0.4">
      <c r="A79" s="1"/>
      <c r="C79" s="1"/>
      <c r="E79" s="1"/>
      <c r="F79" s="1"/>
    </row>
    <row r="80" spans="1:6" ht="30" customHeight="1" thickBot="1" x14ac:dyDescent="0.4">
      <c r="A80" s="380" t="s">
        <v>473</v>
      </c>
      <c r="B80" s="381"/>
      <c r="C80" s="381"/>
      <c r="D80" s="381"/>
      <c r="E80" s="382"/>
      <c r="F80" s="263">
        <f>F18+F28+F37+F42+F50+F56+F78</f>
        <v>0</v>
      </c>
    </row>
  </sheetData>
  <mergeCells count="12">
    <mergeCell ref="A1:F1"/>
    <mergeCell ref="A3:F3"/>
    <mergeCell ref="A4:F4"/>
    <mergeCell ref="A18:E18"/>
    <mergeCell ref="A80:E80"/>
    <mergeCell ref="A78:E78"/>
    <mergeCell ref="A28:E28"/>
    <mergeCell ref="A37:E37"/>
    <mergeCell ref="A42:E42"/>
    <mergeCell ref="A50:E50"/>
    <mergeCell ref="A56:E56"/>
    <mergeCell ref="A2:F2"/>
  </mergeCells>
  <phoneticPr fontId="10" type="noConversion"/>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7A4E7-3F0F-4474-8376-E145A35A8C21}">
  <dimension ref="A1:D368"/>
  <sheetViews>
    <sheetView zoomScale="80" zoomScaleNormal="80" workbookViewId="0">
      <selection activeCell="H256" sqref="H256"/>
    </sheetView>
  </sheetViews>
  <sheetFormatPr baseColWidth="10" defaultColWidth="9.1796875" defaultRowHeight="14.5" x14ac:dyDescent="0.35"/>
  <cols>
    <col min="1" max="1" width="8.6328125" style="38" customWidth="1"/>
    <col min="2" max="2" width="80.6328125" style="98" customWidth="1"/>
    <col min="3" max="3" width="20.6328125" style="204" customWidth="1"/>
    <col min="4" max="16384" width="9.1796875" style="95"/>
  </cols>
  <sheetData>
    <row r="1" spans="1:4" ht="40" customHeight="1" x14ac:dyDescent="0.35">
      <c r="A1" s="348" t="s">
        <v>253</v>
      </c>
      <c r="B1" s="348"/>
      <c r="C1" s="348"/>
      <c r="D1" s="94"/>
    </row>
    <row r="2" spans="1:4" s="94" customFormat="1" ht="30" customHeight="1" x14ac:dyDescent="0.35">
      <c r="A2" s="281" t="s">
        <v>0</v>
      </c>
      <c r="B2" s="256" t="s">
        <v>1</v>
      </c>
      <c r="C2" s="258" t="s">
        <v>13</v>
      </c>
    </row>
    <row r="3" spans="1:4" s="94" customFormat="1" ht="25.5" customHeight="1" x14ac:dyDescent="0.35">
      <c r="A3" s="282" t="s">
        <v>16</v>
      </c>
      <c r="B3" s="105" t="s">
        <v>15</v>
      </c>
      <c r="C3" s="97"/>
    </row>
    <row r="4" spans="1:4" s="94" customFormat="1" ht="25.5" customHeight="1" x14ac:dyDescent="0.35">
      <c r="A4" s="288" t="s">
        <v>17</v>
      </c>
      <c r="B4" s="106" t="s">
        <v>257</v>
      </c>
      <c r="C4" s="97"/>
    </row>
    <row r="5" spans="1:4" s="94" customFormat="1" ht="25.5" customHeight="1" x14ac:dyDescent="0.35">
      <c r="A5" s="289"/>
      <c r="B5" s="107" t="s">
        <v>258</v>
      </c>
      <c r="C5" s="99"/>
    </row>
    <row r="6" spans="1:4" s="94" customFormat="1" ht="52.5" customHeight="1" x14ac:dyDescent="0.35">
      <c r="A6" s="289"/>
      <c r="B6" s="108" t="s">
        <v>259</v>
      </c>
      <c r="C6" s="109"/>
    </row>
    <row r="7" spans="1:4" s="94" customFormat="1" ht="22.5" customHeight="1" x14ac:dyDescent="0.35">
      <c r="A7" s="289"/>
      <c r="B7" s="110" t="s">
        <v>260</v>
      </c>
      <c r="C7" s="101"/>
    </row>
    <row r="8" spans="1:4" s="94" customFormat="1" ht="17" customHeight="1" x14ac:dyDescent="0.35">
      <c r="A8" s="40"/>
      <c r="B8" s="102" t="s">
        <v>256</v>
      </c>
      <c r="C8" s="103"/>
    </row>
    <row r="9" spans="1:4" s="94" customFormat="1" ht="25.5" customHeight="1" x14ac:dyDescent="0.35">
      <c r="A9" s="288" t="s">
        <v>18</v>
      </c>
      <c r="B9" s="111" t="s">
        <v>5</v>
      </c>
      <c r="C9" s="112"/>
    </row>
    <row r="10" spans="1:4" s="94" customFormat="1" ht="25.5" customHeight="1" x14ac:dyDescent="0.35">
      <c r="A10" s="289"/>
      <c r="B10" s="107" t="s">
        <v>258</v>
      </c>
      <c r="C10" s="112"/>
    </row>
    <row r="11" spans="1:4" s="94" customFormat="1" ht="36.75" customHeight="1" x14ac:dyDescent="0.35">
      <c r="A11" s="289"/>
      <c r="B11" s="108" t="s">
        <v>261</v>
      </c>
      <c r="C11" s="112"/>
    </row>
    <row r="12" spans="1:4" s="94" customFormat="1" ht="25.5" customHeight="1" x14ac:dyDescent="0.35">
      <c r="A12" s="289"/>
      <c r="B12" s="110" t="s">
        <v>260</v>
      </c>
      <c r="C12" s="101"/>
    </row>
    <row r="13" spans="1:4" s="94" customFormat="1" ht="25.5" customHeight="1" x14ac:dyDescent="0.35">
      <c r="A13" s="289"/>
      <c r="B13" s="102" t="s">
        <v>255</v>
      </c>
      <c r="C13" s="103"/>
    </row>
    <row r="14" spans="1:4" s="94" customFormat="1" ht="21" customHeight="1" x14ac:dyDescent="0.35">
      <c r="A14" s="288" t="s">
        <v>19</v>
      </c>
      <c r="B14" s="106" t="s">
        <v>262</v>
      </c>
      <c r="C14" s="97"/>
    </row>
    <row r="15" spans="1:4" s="94" customFormat="1" ht="21" customHeight="1" x14ac:dyDescent="0.35">
      <c r="A15" s="289"/>
      <c r="B15" s="107" t="s">
        <v>258</v>
      </c>
      <c r="C15" s="99"/>
    </row>
    <row r="16" spans="1:4" s="94" customFormat="1" ht="27.75" customHeight="1" x14ac:dyDescent="0.35">
      <c r="A16" s="289"/>
      <c r="B16" s="108" t="s">
        <v>263</v>
      </c>
      <c r="C16" s="109"/>
    </row>
    <row r="17" spans="1:3" s="94" customFormat="1" ht="24.75" customHeight="1" x14ac:dyDescent="0.35">
      <c r="A17" s="289"/>
      <c r="B17" s="110" t="s">
        <v>260</v>
      </c>
      <c r="C17" s="101"/>
    </row>
    <row r="18" spans="1:3" s="94" customFormat="1" ht="21" customHeight="1" x14ac:dyDescent="0.35">
      <c r="A18" s="40"/>
      <c r="B18" s="102" t="s">
        <v>255</v>
      </c>
      <c r="C18" s="103"/>
    </row>
    <row r="19" spans="1:3" s="94" customFormat="1" ht="21" customHeight="1" x14ac:dyDescent="0.35">
      <c r="A19" s="288" t="s">
        <v>20</v>
      </c>
      <c r="B19" s="113" t="s">
        <v>415</v>
      </c>
      <c r="C19" s="99"/>
    </row>
    <row r="20" spans="1:3" s="94" customFormat="1" ht="21" customHeight="1" x14ac:dyDescent="0.35">
      <c r="A20" s="289"/>
      <c r="B20" s="107" t="s">
        <v>258</v>
      </c>
      <c r="C20" s="99"/>
    </row>
    <row r="21" spans="1:3" s="94" customFormat="1" ht="26.15" customHeight="1" x14ac:dyDescent="0.35">
      <c r="A21" s="289"/>
      <c r="B21" s="104" t="s">
        <v>264</v>
      </c>
      <c r="C21" s="99"/>
    </row>
    <row r="22" spans="1:3" s="94" customFormat="1" ht="21" customHeight="1" x14ac:dyDescent="0.35">
      <c r="A22" s="289"/>
      <c r="B22" s="104" t="s">
        <v>265</v>
      </c>
      <c r="C22" s="99"/>
    </row>
    <row r="23" spans="1:3" s="94" customFormat="1" ht="21" customHeight="1" x14ac:dyDescent="0.35">
      <c r="A23" s="289"/>
      <c r="B23" s="104" t="s">
        <v>266</v>
      </c>
      <c r="C23" s="99"/>
    </row>
    <row r="24" spans="1:3" s="94" customFormat="1" ht="21" customHeight="1" x14ac:dyDescent="0.35">
      <c r="A24" s="289"/>
      <c r="B24" s="104" t="s">
        <v>267</v>
      </c>
      <c r="C24" s="99"/>
    </row>
    <row r="25" spans="1:3" s="94" customFormat="1" ht="21" customHeight="1" x14ac:dyDescent="0.35">
      <c r="A25" s="289"/>
      <c r="B25" s="110" t="s">
        <v>260</v>
      </c>
      <c r="C25" s="101"/>
    </row>
    <row r="26" spans="1:3" s="94" customFormat="1" ht="21" customHeight="1" x14ac:dyDescent="0.35">
      <c r="A26" s="40"/>
      <c r="B26" s="102" t="s">
        <v>255</v>
      </c>
      <c r="C26" s="103"/>
    </row>
    <row r="27" spans="1:3" s="94" customFormat="1" ht="21" customHeight="1" x14ac:dyDescent="0.35">
      <c r="A27" s="288" t="s">
        <v>21</v>
      </c>
      <c r="B27" s="96" t="s">
        <v>268</v>
      </c>
      <c r="C27" s="97"/>
    </row>
    <row r="28" spans="1:3" s="94" customFormat="1" ht="21" customHeight="1" x14ac:dyDescent="0.35">
      <c r="A28" s="289"/>
      <c r="B28" s="98" t="s">
        <v>258</v>
      </c>
      <c r="C28" s="99"/>
    </row>
    <row r="29" spans="1:3" s="94" customFormat="1" ht="30.65" customHeight="1" x14ac:dyDescent="0.35">
      <c r="A29" s="289"/>
      <c r="B29" s="100" t="s">
        <v>269</v>
      </c>
      <c r="C29" s="99"/>
    </row>
    <row r="30" spans="1:3" s="94" customFormat="1" ht="21" customHeight="1" x14ac:dyDescent="0.35">
      <c r="A30" s="289"/>
      <c r="B30" s="110" t="s">
        <v>260</v>
      </c>
      <c r="C30" s="101"/>
    </row>
    <row r="31" spans="1:3" s="94" customFormat="1" ht="21" customHeight="1" x14ac:dyDescent="0.35">
      <c r="A31" s="40"/>
      <c r="B31" s="102" t="s">
        <v>255</v>
      </c>
      <c r="C31" s="103"/>
    </row>
    <row r="32" spans="1:3" s="94" customFormat="1" ht="21" customHeight="1" x14ac:dyDescent="0.35">
      <c r="A32" s="288" t="s">
        <v>22</v>
      </c>
      <c r="B32" s="113" t="s">
        <v>270</v>
      </c>
      <c r="C32" s="99"/>
    </row>
    <row r="33" spans="1:3" s="94" customFormat="1" ht="21" customHeight="1" x14ac:dyDescent="0.35">
      <c r="A33" s="289"/>
      <c r="B33" s="107" t="s">
        <v>258</v>
      </c>
      <c r="C33" s="99"/>
    </row>
    <row r="34" spans="1:3" s="94" customFormat="1" ht="21" customHeight="1" x14ac:dyDescent="0.35">
      <c r="A34" s="289"/>
      <c r="B34" s="104" t="s">
        <v>264</v>
      </c>
      <c r="C34" s="99"/>
    </row>
    <row r="35" spans="1:3" s="94" customFormat="1" ht="21" customHeight="1" x14ac:dyDescent="0.35">
      <c r="A35" s="289"/>
      <c r="B35" s="104" t="s">
        <v>265</v>
      </c>
      <c r="C35" s="99"/>
    </row>
    <row r="36" spans="1:3" s="94" customFormat="1" ht="21" customHeight="1" x14ac:dyDescent="0.35">
      <c r="A36" s="289"/>
      <c r="B36" s="104" t="s">
        <v>266</v>
      </c>
      <c r="C36" s="99"/>
    </row>
    <row r="37" spans="1:3" s="94" customFormat="1" ht="21" customHeight="1" x14ac:dyDescent="0.35">
      <c r="A37" s="289"/>
      <c r="B37" s="104" t="s">
        <v>267</v>
      </c>
      <c r="C37" s="99"/>
    </row>
    <row r="38" spans="1:3" s="94" customFormat="1" ht="21" customHeight="1" x14ac:dyDescent="0.35">
      <c r="A38" s="289"/>
      <c r="B38" s="110" t="s">
        <v>260</v>
      </c>
      <c r="C38" s="101"/>
    </row>
    <row r="39" spans="1:3" s="94" customFormat="1" ht="21" customHeight="1" x14ac:dyDescent="0.35">
      <c r="A39" s="40"/>
      <c r="B39" s="102" t="s">
        <v>255</v>
      </c>
      <c r="C39" s="103"/>
    </row>
    <row r="40" spans="1:3" s="94" customFormat="1" ht="21" customHeight="1" x14ac:dyDescent="0.35">
      <c r="A40" s="290" t="s">
        <v>23</v>
      </c>
      <c r="B40" s="114" t="s">
        <v>116</v>
      </c>
      <c r="C40" s="115"/>
    </row>
    <row r="41" spans="1:3" s="94" customFormat="1" ht="21" customHeight="1" x14ac:dyDescent="0.35">
      <c r="A41" s="291"/>
      <c r="B41" s="116" t="s">
        <v>258</v>
      </c>
      <c r="C41" s="117"/>
    </row>
    <row r="42" spans="1:3" s="94" customFormat="1" ht="21" customHeight="1" x14ac:dyDescent="0.35">
      <c r="A42" s="291"/>
      <c r="B42" s="118" t="s">
        <v>265</v>
      </c>
      <c r="C42" s="117"/>
    </row>
    <row r="43" spans="1:3" s="94" customFormat="1" ht="21" customHeight="1" x14ac:dyDescent="0.35">
      <c r="A43" s="291"/>
      <c r="B43" s="118" t="s">
        <v>266</v>
      </c>
      <c r="C43" s="117"/>
    </row>
    <row r="44" spans="1:3" s="94" customFormat="1" ht="21" customHeight="1" x14ac:dyDescent="0.35">
      <c r="A44" s="291"/>
      <c r="B44" s="118" t="s">
        <v>267</v>
      </c>
      <c r="C44" s="117"/>
    </row>
    <row r="45" spans="1:3" s="94" customFormat="1" ht="21" customHeight="1" x14ac:dyDescent="0.35">
      <c r="A45" s="291"/>
      <c r="B45" s="119" t="s">
        <v>260</v>
      </c>
      <c r="C45" s="120"/>
    </row>
    <row r="46" spans="1:3" s="94" customFormat="1" ht="21" customHeight="1" x14ac:dyDescent="0.35">
      <c r="A46" s="292"/>
      <c r="B46" s="121" t="s">
        <v>255</v>
      </c>
      <c r="C46" s="122"/>
    </row>
    <row r="47" spans="1:3" s="94" customFormat="1" ht="21" customHeight="1" x14ac:dyDescent="0.35">
      <c r="A47" s="290" t="s">
        <v>24</v>
      </c>
      <c r="B47" s="124" t="s">
        <v>271</v>
      </c>
      <c r="C47" s="125"/>
    </row>
    <row r="48" spans="1:3" s="94" customFormat="1" ht="21" customHeight="1" x14ac:dyDescent="0.35">
      <c r="A48" s="291"/>
      <c r="B48" s="116" t="s">
        <v>258</v>
      </c>
      <c r="C48" s="117"/>
    </row>
    <row r="49" spans="1:3" s="94" customFormat="1" ht="21" customHeight="1" x14ac:dyDescent="0.35">
      <c r="A49" s="291"/>
      <c r="B49" s="118" t="s">
        <v>264</v>
      </c>
      <c r="C49" s="117"/>
    </row>
    <row r="50" spans="1:3" s="94" customFormat="1" ht="21" customHeight="1" x14ac:dyDescent="0.35">
      <c r="A50" s="291"/>
      <c r="B50" s="118" t="s">
        <v>265</v>
      </c>
      <c r="C50" s="117"/>
    </row>
    <row r="51" spans="1:3" s="94" customFormat="1" ht="21" customHeight="1" x14ac:dyDescent="0.35">
      <c r="A51" s="291"/>
      <c r="B51" s="118" t="s">
        <v>266</v>
      </c>
      <c r="C51" s="117"/>
    </row>
    <row r="52" spans="1:3" s="94" customFormat="1" ht="21" customHeight="1" x14ac:dyDescent="0.35">
      <c r="A52" s="291"/>
      <c r="B52" s="118" t="s">
        <v>267</v>
      </c>
      <c r="C52" s="117"/>
    </row>
    <row r="53" spans="1:3" s="94" customFormat="1" ht="21" customHeight="1" x14ac:dyDescent="0.35">
      <c r="A53" s="291"/>
      <c r="B53" s="119" t="s">
        <v>260</v>
      </c>
      <c r="C53" s="120"/>
    </row>
    <row r="54" spans="1:3" s="94" customFormat="1" ht="21" customHeight="1" x14ac:dyDescent="0.35">
      <c r="A54" s="291"/>
      <c r="B54" s="121" t="s">
        <v>255</v>
      </c>
      <c r="C54" s="122"/>
    </row>
    <row r="55" spans="1:3" s="94" customFormat="1" ht="21" customHeight="1" x14ac:dyDescent="0.35">
      <c r="A55" s="290" t="s">
        <v>25</v>
      </c>
      <c r="B55" s="126" t="s">
        <v>272</v>
      </c>
      <c r="C55" s="115"/>
    </row>
    <row r="56" spans="1:3" s="94" customFormat="1" ht="60" customHeight="1" x14ac:dyDescent="0.35">
      <c r="A56" s="291"/>
      <c r="B56" s="127" t="s">
        <v>273</v>
      </c>
      <c r="C56" s="123"/>
    </row>
    <row r="57" spans="1:3" s="94" customFormat="1" ht="21" customHeight="1" x14ac:dyDescent="0.35">
      <c r="A57" s="291"/>
      <c r="B57" s="119" t="s">
        <v>254</v>
      </c>
      <c r="C57" s="120"/>
    </row>
    <row r="58" spans="1:3" s="94" customFormat="1" ht="21" customHeight="1" x14ac:dyDescent="0.35">
      <c r="A58" s="292"/>
      <c r="B58" s="121" t="s">
        <v>255</v>
      </c>
      <c r="C58" s="122"/>
    </row>
    <row r="59" spans="1:3" s="94" customFormat="1" ht="21" customHeight="1" x14ac:dyDescent="0.35">
      <c r="A59" s="293" t="s">
        <v>28</v>
      </c>
      <c r="B59" s="128" t="s">
        <v>94</v>
      </c>
      <c r="C59" s="129"/>
    </row>
    <row r="60" spans="1:3" s="131" customFormat="1" ht="21" customHeight="1" x14ac:dyDescent="0.35">
      <c r="A60" s="290" t="s">
        <v>29</v>
      </c>
      <c r="B60" s="130" t="s">
        <v>274</v>
      </c>
      <c r="C60" s="125"/>
    </row>
    <row r="61" spans="1:3" s="131" customFormat="1" ht="21" customHeight="1" x14ac:dyDescent="0.35">
      <c r="A61" s="294"/>
      <c r="B61" s="132" t="s">
        <v>258</v>
      </c>
      <c r="C61" s="117"/>
    </row>
    <row r="62" spans="1:3" s="131" customFormat="1" ht="45" customHeight="1" x14ac:dyDescent="0.35">
      <c r="A62" s="294"/>
      <c r="B62" s="133" t="s">
        <v>275</v>
      </c>
      <c r="C62" s="134"/>
    </row>
    <row r="63" spans="1:3" s="131" customFormat="1" ht="21" customHeight="1" x14ac:dyDescent="0.35">
      <c r="A63" s="294"/>
      <c r="B63" s="135" t="s">
        <v>260</v>
      </c>
      <c r="C63" s="120"/>
    </row>
    <row r="64" spans="1:3" s="131" customFormat="1" ht="21" customHeight="1" x14ac:dyDescent="0.35">
      <c r="A64" s="295"/>
      <c r="B64" s="121" t="s">
        <v>255</v>
      </c>
      <c r="C64" s="122"/>
    </row>
    <row r="65" spans="1:3" s="131" customFormat="1" ht="41" customHeight="1" x14ac:dyDescent="0.35">
      <c r="A65" s="290" t="s">
        <v>30</v>
      </c>
      <c r="B65" s="136" t="s">
        <v>165</v>
      </c>
      <c r="C65" s="125"/>
    </row>
    <row r="66" spans="1:3" s="131" customFormat="1" ht="21" customHeight="1" x14ac:dyDescent="0.35">
      <c r="A66" s="294"/>
      <c r="B66" s="116" t="s">
        <v>258</v>
      </c>
      <c r="C66" s="117"/>
    </row>
    <row r="67" spans="1:3" s="131" customFormat="1" ht="20.25" customHeight="1" x14ac:dyDescent="0.35">
      <c r="A67" s="294"/>
      <c r="B67" s="118" t="s">
        <v>264</v>
      </c>
      <c r="C67" s="117"/>
    </row>
    <row r="68" spans="1:3" s="131" customFormat="1" ht="20.75" customHeight="1" x14ac:dyDescent="0.35">
      <c r="A68" s="294"/>
      <c r="B68" s="118" t="s">
        <v>265</v>
      </c>
      <c r="C68" s="117"/>
    </row>
    <row r="69" spans="1:3" s="131" customFormat="1" ht="20.25" customHeight="1" x14ac:dyDescent="0.35">
      <c r="A69" s="294"/>
      <c r="B69" s="118" t="s">
        <v>266</v>
      </c>
      <c r="C69" s="117"/>
    </row>
    <row r="70" spans="1:3" s="131" customFormat="1" ht="21.75" customHeight="1" x14ac:dyDescent="0.35">
      <c r="A70" s="294"/>
      <c r="B70" s="118" t="s">
        <v>267</v>
      </c>
      <c r="C70" s="117"/>
    </row>
    <row r="71" spans="1:3" s="131" customFormat="1" ht="22.75" customHeight="1" x14ac:dyDescent="0.35">
      <c r="A71" s="294"/>
      <c r="B71" s="135" t="s">
        <v>260</v>
      </c>
      <c r="C71" s="117"/>
    </row>
    <row r="72" spans="1:3" s="131" customFormat="1" ht="21" customHeight="1" x14ac:dyDescent="0.35">
      <c r="A72" s="295"/>
      <c r="B72" s="121" t="s">
        <v>255</v>
      </c>
      <c r="C72" s="122"/>
    </row>
    <row r="73" spans="1:3" s="131" customFormat="1" ht="21" customHeight="1" x14ac:dyDescent="0.35">
      <c r="A73" s="291" t="s">
        <v>31</v>
      </c>
      <c r="B73" s="136" t="s">
        <v>134</v>
      </c>
      <c r="C73" s="117"/>
    </row>
    <row r="74" spans="1:3" s="131" customFormat="1" ht="21" customHeight="1" x14ac:dyDescent="0.35">
      <c r="A74" s="294"/>
      <c r="B74" s="116" t="s">
        <v>258</v>
      </c>
      <c r="C74" s="117"/>
    </row>
    <row r="75" spans="1:3" s="131" customFormat="1" ht="21" customHeight="1" x14ac:dyDescent="0.35">
      <c r="A75" s="294"/>
      <c r="B75" s="118" t="s">
        <v>264</v>
      </c>
      <c r="C75" s="117"/>
    </row>
    <row r="76" spans="1:3" s="131" customFormat="1" ht="21" customHeight="1" x14ac:dyDescent="0.35">
      <c r="A76" s="294"/>
      <c r="B76" s="118" t="s">
        <v>265</v>
      </c>
      <c r="C76" s="117"/>
    </row>
    <row r="77" spans="1:3" s="131" customFormat="1" ht="21" customHeight="1" x14ac:dyDescent="0.35">
      <c r="A77" s="291"/>
      <c r="B77" s="118" t="s">
        <v>266</v>
      </c>
      <c r="C77" s="117"/>
    </row>
    <row r="78" spans="1:3" s="131" customFormat="1" ht="21" customHeight="1" x14ac:dyDescent="0.35">
      <c r="A78" s="291"/>
      <c r="B78" s="118" t="s">
        <v>267</v>
      </c>
      <c r="C78" s="117"/>
    </row>
    <row r="79" spans="1:3" s="131" customFormat="1" ht="21" customHeight="1" x14ac:dyDescent="0.35">
      <c r="A79" s="291"/>
      <c r="B79" s="135" t="s">
        <v>260</v>
      </c>
      <c r="C79" s="120"/>
    </row>
    <row r="80" spans="1:3" s="131" customFormat="1" ht="21" customHeight="1" x14ac:dyDescent="0.35">
      <c r="A80" s="292"/>
      <c r="B80" s="121" t="s">
        <v>255</v>
      </c>
      <c r="C80" s="122"/>
    </row>
    <row r="81" spans="1:3" s="94" customFormat="1" ht="34" customHeight="1" x14ac:dyDescent="0.35">
      <c r="A81" s="291" t="s">
        <v>32</v>
      </c>
      <c r="B81" s="137" t="s">
        <v>278</v>
      </c>
      <c r="C81" s="123"/>
    </row>
    <row r="82" spans="1:3" s="94" customFormat="1" ht="21" customHeight="1" x14ac:dyDescent="0.35">
      <c r="A82" s="291"/>
      <c r="B82" s="116" t="s">
        <v>258</v>
      </c>
      <c r="C82" s="123"/>
    </row>
    <row r="83" spans="1:3" s="94" customFormat="1" ht="21" customHeight="1" x14ac:dyDescent="0.35">
      <c r="A83" s="291"/>
      <c r="B83" s="118" t="s">
        <v>264</v>
      </c>
      <c r="C83" s="123"/>
    </row>
    <row r="84" spans="1:3" s="94" customFormat="1" ht="21" customHeight="1" x14ac:dyDescent="0.35">
      <c r="A84" s="291"/>
      <c r="B84" s="118" t="s">
        <v>265</v>
      </c>
      <c r="C84" s="123"/>
    </row>
    <row r="85" spans="1:3" s="94" customFormat="1" ht="21" customHeight="1" x14ac:dyDescent="0.35">
      <c r="A85" s="291"/>
      <c r="B85" s="118" t="s">
        <v>266</v>
      </c>
      <c r="C85" s="123"/>
    </row>
    <row r="86" spans="1:3" s="94" customFormat="1" ht="21" customHeight="1" x14ac:dyDescent="0.35">
      <c r="A86" s="291"/>
      <c r="B86" s="118" t="s">
        <v>267</v>
      </c>
      <c r="C86" s="123"/>
    </row>
    <row r="87" spans="1:3" s="94" customFormat="1" ht="21" customHeight="1" x14ac:dyDescent="0.35">
      <c r="A87" s="291"/>
      <c r="B87" s="135" t="s">
        <v>260</v>
      </c>
      <c r="C87" s="123"/>
    </row>
    <row r="88" spans="1:3" s="94" customFormat="1" ht="21" customHeight="1" x14ac:dyDescent="0.35">
      <c r="A88" s="292"/>
      <c r="B88" s="121" t="s">
        <v>255</v>
      </c>
      <c r="C88" s="122"/>
    </row>
    <row r="89" spans="1:3" s="94" customFormat="1" ht="36" customHeight="1" x14ac:dyDescent="0.35">
      <c r="A89" s="290" t="s">
        <v>33</v>
      </c>
      <c r="B89" s="205" t="s">
        <v>149</v>
      </c>
      <c r="C89" s="123"/>
    </row>
    <row r="90" spans="1:3" s="94" customFormat="1" ht="21" customHeight="1" x14ac:dyDescent="0.35">
      <c r="A90" s="291"/>
      <c r="B90" s="116" t="s">
        <v>258</v>
      </c>
      <c r="C90" s="123"/>
    </row>
    <row r="91" spans="1:3" s="94" customFormat="1" ht="21" customHeight="1" x14ac:dyDescent="0.35">
      <c r="A91" s="291"/>
      <c r="B91" s="118" t="s">
        <v>264</v>
      </c>
      <c r="C91" s="123"/>
    </row>
    <row r="92" spans="1:3" s="94" customFormat="1" ht="21" customHeight="1" x14ac:dyDescent="0.35">
      <c r="A92" s="291"/>
      <c r="B92" s="118" t="s">
        <v>265</v>
      </c>
      <c r="C92" s="123"/>
    </row>
    <row r="93" spans="1:3" s="94" customFormat="1" ht="21" customHeight="1" x14ac:dyDescent="0.35">
      <c r="A93" s="291"/>
      <c r="B93" s="118" t="s">
        <v>266</v>
      </c>
      <c r="C93" s="123"/>
    </row>
    <row r="94" spans="1:3" s="94" customFormat="1" ht="21" customHeight="1" x14ac:dyDescent="0.35">
      <c r="A94" s="291"/>
      <c r="B94" s="118" t="s">
        <v>267</v>
      </c>
      <c r="C94" s="123"/>
    </row>
    <row r="95" spans="1:3" s="94" customFormat="1" ht="21" customHeight="1" x14ac:dyDescent="0.35">
      <c r="A95" s="291"/>
      <c r="B95" s="135" t="s">
        <v>260</v>
      </c>
      <c r="C95" s="123"/>
    </row>
    <row r="96" spans="1:3" s="94" customFormat="1" ht="21" customHeight="1" x14ac:dyDescent="0.35">
      <c r="A96" s="291"/>
      <c r="B96" s="121" t="s">
        <v>255</v>
      </c>
      <c r="C96" s="122"/>
    </row>
    <row r="97" spans="1:3" s="94" customFormat="1" ht="21" customHeight="1" x14ac:dyDescent="0.35">
      <c r="A97" s="290" t="s">
        <v>34</v>
      </c>
      <c r="B97" s="138" t="s">
        <v>279</v>
      </c>
      <c r="C97" s="123"/>
    </row>
    <row r="98" spans="1:3" s="94" customFormat="1" ht="21" customHeight="1" x14ac:dyDescent="0.35">
      <c r="A98" s="298"/>
      <c r="B98" s="132" t="s">
        <v>258</v>
      </c>
      <c r="C98" s="123"/>
    </row>
    <row r="99" spans="1:3" s="94" customFormat="1" ht="21" customHeight="1" x14ac:dyDescent="0.35">
      <c r="A99" s="298"/>
      <c r="B99" s="139" t="s">
        <v>264</v>
      </c>
      <c r="C99" s="123"/>
    </row>
    <row r="100" spans="1:3" s="94" customFormat="1" ht="21" customHeight="1" x14ac:dyDescent="0.35">
      <c r="A100" s="298"/>
      <c r="B100" s="139" t="s">
        <v>265</v>
      </c>
      <c r="C100" s="123"/>
    </row>
    <row r="101" spans="1:3" s="94" customFormat="1" ht="21" customHeight="1" x14ac:dyDescent="0.35">
      <c r="A101" s="298"/>
      <c r="B101" s="139" t="s">
        <v>266</v>
      </c>
      <c r="C101" s="123"/>
    </row>
    <row r="102" spans="1:3" s="94" customFormat="1" ht="21" customHeight="1" x14ac:dyDescent="0.35">
      <c r="A102" s="298"/>
      <c r="B102" s="139" t="s">
        <v>280</v>
      </c>
      <c r="C102" s="123"/>
    </row>
    <row r="103" spans="1:3" s="94" customFormat="1" ht="21" customHeight="1" x14ac:dyDescent="0.35">
      <c r="A103" s="298"/>
      <c r="B103" s="139" t="s">
        <v>281</v>
      </c>
      <c r="C103" s="123"/>
    </row>
    <row r="104" spans="1:3" s="94" customFormat="1" ht="21" customHeight="1" x14ac:dyDescent="0.35">
      <c r="A104" s="298"/>
      <c r="B104" s="139" t="s">
        <v>267</v>
      </c>
      <c r="C104" s="123"/>
    </row>
    <row r="105" spans="1:3" s="94" customFormat="1" ht="21" customHeight="1" x14ac:dyDescent="0.35">
      <c r="A105" s="298"/>
      <c r="B105" s="135" t="s">
        <v>260</v>
      </c>
      <c r="C105" s="123"/>
    </row>
    <row r="106" spans="1:3" s="94" customFormat="1" ht="21" customHeight="1" x14ac:dyDescent="0.35">
      <c r="A106" s="301"/>
      <c r="B106" s="121" t="s">
        <v>255</v>
      </c>
      <c r="C106" s="123"/>
    </row>
    <row r="107" spans="1:3" s="94" customFormat="1" ht="21" customHeight="1" x14ac:dyDescent="0.35">
      <c r="A107" s="290" t="s">
        <v>35</v>
      </c>
      <c r="B107" s="126" t="s">
        <v>282</v>
      </c>
      <c r="C107" s="115"/>
    </row>
    <row r="108" spans="1:3" s="94" customFormat="1" ht="20.25" customHeight="1" x14ac:dyDescent="0.35">
      <c r="A108" s="291"/>
      <c r="B108" s="116" t="s">
        <v>276</v>
      </c>
      <c r="C108" s="123"/>
    </row>
    <row r="109" spans="1:3" s="94" customFormat="1" ht="24.75" customHeight="1" x14ac:dyDescent="0.35">
      <c r="A109" s="291"/>
      <c r="B109" s="127" t="s">
        <v>283</v>
      </c>
      <c r="C109" s="123"/>
    </row>
    <row r="110" spans="1:3" s="94" customFormat="1" ht="36" customHeight="1" x14ac:dyDescent="0.35">
      <c r="A110" s="291"/>
      <c r="B110" s="119" t="s">
        <v>277</v>
      </c>
      <c r="C110" s="120"/>
    </row>
    <row r="111" spans="1:3" s="94" customFormat="1" ht="21.65" customHeight="1" x14ac:dyDescent="0.35">
      <c r="A111" s="291"/>
      <c r="B111" s="140" t="s">
        <v>255</v>
      </c>
      <c r="C111" s="123"/>
    </row>
    <row r="112" spans="1:3" s="94" customFormat="1" ht="21" customHeight="1" x14ac:dyDescent="0.35">
      <c r="A112" s="293" t="s">
        <v>37</v>
      </c>
      <c r="B112" s="128" t="s">
        <v>92</v>
      </c>
      <c r="C112" s="129"/>
    </row>
    <row r="113" spans="1:3" s="94" customFormat="1" ht="21" customHeight="1" x14ac:dyDescent="0.35">
      <c r="A113" s="290" t="s">
        <v>38</v>
      </c>
      <c r="B113" s="124" t="s">
        <v>284</v>
      </c>
      <c r="C113" s="125"/>
    </row>
    <row r="114" spans="1:3" s="94" customFormat="1" ht="21" customHeight="1" x14ac:dyDescent="0.35">
      <c r="A114" s="291"/>
      <c r="B114" s="116" t="s">
        <v>285</v>
      </c>
      <c r="C114" s="117"/>
    </row>
    <row r="115" spans="1:3" s="94" customFormat="1" ht="28.5" customHeight="1" x14ac:dyDescent="0.35">
      <c r="A115" s="291"/>
      <c r="B115" s="127" t="s">
        <v>286</v>
      </c>
      <c r="C115" s="117"/>
    </row>
    <row r="116" spans="1:3" s="94" customFormat="1" ht="21" customHeight="1" x14ac:dyDescent="0.35">
      <c r="A116" s="291"/>
      <c r="B116" s="142" t="s">
        <v>287</v>
      </c>
      <c r="C116" s="123"/>
    </row>
    <row r="117" spans="1:3" s="94" customFormat="1" ht="23.25" customHeight="1" x14ac:dyDescent="0.35">
      <c r="A117" s="292"/>
      <c r="B117" s="143" t="s">
        <v>255</v>
      </c>
      <c r="C117" s="122"/>
    </row>
    <row r="118" spans="1:3" s="94" customFormat="1" ht="23.25" customHeight="1" x14ac:dyDescent="0.35">
      <c r="A118" s="290" t="s">
        <v>39</v>
      </c>
      <c r="B118" s="124" t="s">
        <v>284</v>
      </c>
      <c r="C118" s="115"/>
    </row>
    <row r="119" spans="1:3" s="94" customFormat="1" ht="23.25" customHeight="1" x14ac:dyDescent="0.35">
      <c r="A119" s="291"/>
      <c r="B119" s="116" t="s">
        <v>285</v>
      </c>
      <c r="C119" s="123"/>
    </row>
    <row r="120" spans="1:3" s="94" customFormat="1" ht="41" customHeight="1" x14ac:dyDescent="0.35">
      <c r="A120" s="291"/>
      <c r="B120" s="127" t="s">
        <v>286</v>
      </c>
      <c r="C120" s="123"/>
    </row>
    <row r="121" spans="1:3" s="94" customFormat="1" ht="22" customHeight="1" x14ac:dyDescent="0.35">
      <c r="A121" s="291"/>
      <c r="B121" s="142" t="s">
        <v>287</v>
      </c>
      <c r="C121" s="120"/>
    </row>
    <row r="122" spans="1:3" s="94" customFormat="1" ht="19.5" customHeight="1" x14ac:dyDescent="0.35">
      <c r="A122" s="296"/>
      <c r="B122" s="143" t="s">
        <v>255</v>
      </c>
      <c r="C122" s="141"/>
    </row>
    <row r="123" spans="1:3" s="94" customFormat="1" ht="19.5" customHeight="1" x14ac:dyDescent="0.35">
      <c r="A123" s="290" t="s">
        <v>40</v>
      </c>
      <c r="B123" s="126" t="s">
        <v>288</v>
      </c>
      <c r="C123" s="115"/>
    </row>
    <row r="124" spans="1:3" s="94" customFormat="1" ht="19.5" customHeight="1" x14ac:dyDescent="0.35">
      <c r="A124" s="291"/>
      <c r="B124" s="116" t="s">
        <v>276</v>
      </c>
      <c r="C124" s="123"/>
    </row>
    <row r="125" spans="1:3" s="94" customFormat="1" ht="30.5" customHeight="1" x14ac:dyDescent="0.35">
      <c r="A125" s="291"/>
      <c r="B125" s="127" t="s">
        <v>289</v>
      </c>
      <c r="C125" s="123"/>
    </row>
    <row r="126" spans="1:3" s="94" customFormat="1" ht="19.5" customHeight="1" x14ac:dyDescent="0.35">
      <c r="A126" s="291"/>
      <c r="B126" s="119" t="s">
        <v>277</v>
      </c>
      <c r="C126" s="123"/>
    </row>
    <row r="127" spans="1:3" s="94" customFormat="1" ht="19.5" customHeight="1" x14ac:dyDescent="0.35">
      <c r="A127" s="292"/>
      <c r="B127" s="140" t="s">
        <v>255</v>
      </c>
      <c r="C127" s="122"/>
    </row>
    <row r="128" spans="1:3" s="94" customFormat="1" ht="21" customHeight="1" x14ac:dyDescent="0.35">
      <c r="A128" s="297" t="s">
        <v>41</v>
      </c>
      <c r="B128" s="207" t="s">
        <v>155</v>
      </c>
      <c r="C128" s="206"/>
    </row>
    <row r="129" spans="1:3" s="94" customFormat="1" ht="21" customHeight="1" x14ac:dyDescent="0.35">
      <c r="A129" s="291"/>
      <c r="B129" s="116" t="s">
        <v>285</v>
      </c>
      <c r="C129" s="192"/>
    </row>
    <row r="130" spans="1:3" s="94" customFormat="1" ht="45.5" customHeight="1" x14ac:dyDescent="0.35">
      <c r="A130" s="291"/>
      <c r="B130" s="127" t="s">
        <v>400</v>
      </c>
      <c r="C130" s="192"/>
    </row>
    <row r="131" spans="1:3" s="94" customFormat="1" ht="21" customHeight="1" x14ac:dyDescent="0.35">
      <c r="A131" s="291"/>
      <c r="B131" s="119" t="s">
        <v>287</v>
      </c>
      <c r="C131" s="192"/>
    </row>
    <row r="132" spans="1:3" s="94" customFormat="1" ht="21" customHeight="1" x14ac:dyDescent="0.35">
      <c r="A132" s="292"/>
      <c r="B132" s="140" t="s">
        <v>255</v>
      </c>
      <c r="C132" s="193"/>
    </row>
    <row r="133" spans="1:3" s="147" customFormat="1" ht="21" customHeight="1" x14ac:dyDescent="0.35">
      <c r="A133" s="297" t="s">
        <v>132</v>
      </c>
      <c r="B133" s="207" t="s">
        <v>131</v>
      </c>
      <c r="C133" s="206"/>
    </row>
    <row r="134" spans="1:3" s="147" customFormat="1" ht="21" customHeight="1" x14ac:dyDescent="0.35">
      <c r="A134" s="291"/>
      <c r="B134" s="116" t="s">
        <v>285</v>
      </c>
      <c r="C134" s="192"/>
    </row>
    <row r="135" spans="1:3" s="147" customFormat="1" ht="21" customHeight="1" x14ac:dyDescent="0.35">
      <c r="A135" s="291"/>
      <c r="B135" s="127" t="s">
        <v>401</v>
      </c>
      <c r="C135" s="192"/>
    </row>
    <row r="136" spans="1:3" s="147" customFormat="1" ht="21" customHeight="1" x14ac:dyDescent="0.35">
      <c r="A136" s="291"/>
      <c r="B136" s="119" t="s">
        <v>287</v>
      </c>
      <c r="C136" s="192"/>
    </row>
    <row r="137" spans="1:3" s="147" customFormat="1" ht="21" customHeight="1" x14ac:dyDescent="0.35">
      <c r="A137" s="291"/>
      <c r="B137" s="140" t="s">
        <v>255</v>
      </c>
      <c r="C137" s="193"/>
    </row>
    <row r="138" spans="1:3" s="147" customFormat="1" ht="21" customHeight="1" x14ac:dyDescent="0.35">
      <c r="A138" s="290" t="s">
        <v>143</v>
      </c>
      <c r="B138" s="144" t="s">
        <v>290</v>
      </c>
      <c r="C138" s="123"/>
    </row>
    <row r="139" spans="1:3" s="147" customFormat="1" ht="21" customHeight="1" x14ac:dyDescent="0.35">
      <c r="A139" s="298"/>
      <c r="B139" s="132" t="s">
        <v>276</v>
      </c>
      <c r="C139" s="123"/>
    </row>
    <row r="140" spans="1:3" s="147" customFormat="1" ht="21" customHeight="1" x14ac:dyDescent="0.35">
      <c r="A140" s="294"/>
      <c r="B140" s="139" t="s">
        <v>291</v>
      </c>
      <c r="C140" s="123"/>
    </row>
    <row r="141" spans="1:3" s="147" customFormat="1" ht="21" customHeight="1" x14ac:dyDescent="0.35">
      <c r="A141" s="294"/>
      <c r="B141" s="135" t="s">
        <v>277</v>
      </c>
      <c r="C141" s="123"/>
    </row>
    <row r="142" spans="1:3" s="147" customFormat="1" ht="21" customHeight="1" x14ac:dyDescent="0.35">
      <c r="A142" s="295"/>
      <c r="B142" s="121" t="s">
        <v>256</v>
      </c>
      <c r="C142" s="146"/>
    </row>
    <row r="143" spans="1:3" s="147" customFormat="1" ht="21" customHeight="1" x14ac:dyDescent="0.35">
      <c r="A143" s="293" t="s">
        <v>42</v>
      </c>
      <c r="B143" s="128" t="s">
        <v>292</v>
      </c>
      <c r="C143" s="129"/>
    </row>
    <row r="144" spans="1:3" s="94" customFormat="1" ht="21" customHeight="1" x14ac:dyDescent="0.35">
      <c r="A144" s="299" t="s">
        <v>43</v>
      </c>
      <c r="B144" s="148" t="s">
        <v>294</v>
      </c>
      <c r="C144" s="149"/>
    </row>
    <row r="145" spans="1:3" s="94" customFormat="1" ht="21" customHeight="1" x14ac:dyDescent="0.35">
      <c r="A145" s="298"/>
      <c r="B145" s="150" t="s">
        <v>293</v>
      </c>
      <c r="C145" s="149"/>
    </row>
    <row r="146" spans="1:3" s="94" customFormat="1" ht="21" customHeight="1" x14ac:dyDescent="0.35">
      <c r="A146" s="291"/>
      <c r="B146" s="118" t="s">
        <v>295</v>
      </c>
      <c r="C146" s="151"/>
    </row>
    <row r="147" spans="1:3" s="94" customFormat="1" ht="51.75" customHeight="1" x14ac:dyDescent="0.35">
      <c r="A147" s="291"/>
      <c r="B147" s="152" t="s">
        <v>277</v>
      </c>
      <c r="C147" s="153"/>
    </row>
    <row r="148" spans="1:3" s="94" customFormat="1" ht="21" customHeight="1" x14ac:dyDescent="0.35">
      <c r="A148" s="295"/>
      <c r="B148" s="154" t="s">
        <v>255</v>
      </c>
      <c r="C148" s="155"/>
    </row>
    <row r="149" spans="1:3" s="94" customFormat="1" ht="21" customHeight="1" x14ac:dyDescent="0.35">
      <c r="A149" s="300">
        <v>5.0199999999999996</v>
      </c>
      <c r="B149" s="156" t="s">
        <v>296</v>
      </c>
      <c r="C149" s="157"/>
    </row>
    <row r="150" spans="1:3" s="94" customFormat="1" ht="21" customHeight="1" x14ac:dyDescent="0.35">
      <c r="A150" s="298"/>
      <c r="B150" s="132" t="s">
        <v>293</v>
      </c>
      <c r="C150" s="158"/>
    </row>
    <row r="151" spans="1:3" s="94" customFormat="1" ht="56.5" customHeight="1" x14ac:dyDescent="0.35">
      <c r="A151" s="294"/>
      <c r="B151" s="133" t="s">
        <v>297</v>
      </c>
      <c r="C151" s="158"/>
    </row>
    <row r="152" spans="1:3" s="94" customFormat="1" ht="21" customHeight="1" x14ac:dyDescent="0.35">
      <c r="A152" s="294"/>
      <c r="B152" s="135" t="s">
        <v>277</v>
      </c>
      <c r="C152" s="159"/>
    </row>
    <row r="153" spans="1:3" s="94" customFormat="1" ht="21" customHeight="1" x14ac:dyDescent="0.35">
      <c r="A153" s="295"/>
      <c r="B153" s="154" t="s">
        <v>256</v>
      </c>
      <c r="C153" s="160"/>
    </row>
    <row r="154" spans="1:3" s="94" customFormat="1" ht="21" customHeight="1" x14ac:dyDescent="0.35">
      <c r="A154" s="293" t="s">
        <v>45</v>
      </c>
      <c r="B154" s="128" t="s">
        <v>46</v>
      </c>
      <c r="C154" s="129"/>
    </row>
    <row r="155" spans="1:3" s="94" customFormat="1" ht="44.5" customHeight="1" x14ac:dyDescent="0.35">
      <c r="A155" s="299" t="s">
        <v>47</v>
      </c>
      <c r="B155" s="208" t="s">
        <v>108</v>
      </c>
      <c r="C155" s="125"/>
    </row>
    <row r="156" spans="1:3" s="94" customFormat="1" ht="21" customHeight="1" x14ac:dyDescent="0.35">
      <c r="A156" s="294"/>
      <c r="B156" s="150" t="s">
        <v>298</v>
      </c>
      <c r="C156" s="117"/>
    </row>
    <row r="157" spans="1:3" s="94" customFormat="1" ht="44.5" customHeight="1" x14ac:dyDescent="0.35">
      <c r="A157" s="294"/>
      <c r="B157" s="118" t="s">
        <v>431</v>
      </c>
      <c r="C157" s="117"/>
    </row>
    <row r="158" spans="1:3" s="94" customFormat="1" ht="22.5" customHeight="1" x14ac:dyDescent="0.35">
      <c r="A158" s="294"/>
      <c r="B158" s="152" t="s">
        <v>299</v>
      </c>
      <c r="C158" s="161"/>
    </row>
    <row r="159" spans="1:3" s="94" customFormat="1" ht="23.5" customHeight="1" x14ac:dyDescent="0.35">
      <c r="A159" s="295"/>
      <c r="B159" s="154" t="s">
        <v>256</v>
      </c>
      <c r="C159" s="162"/>
    </row>
    <row r="160" spans="1:3" s="94" customFormat="1" ht="22.5" customHeight="1" x14ac:dyDescent="0.35">
      <c r="A160" s="299" t="s">
        <v>49</v>
      </c>
      <c r="B160" s="208" t="s">
        <v>109</v>
      </c>
      <c r="C160" s="161"/>
    </row>
    <row r="161" spans="1:3" s="94" customFormat="1" ht="22.5" customHeight="1" x14ac:dyDescent="0.35">
      <c r="A161" s="294"/>
      <c r="B161" s="139" t="s">
        <v>402</v>
      </c>
      <c r="C161" s="161"/>
    </row>
    <row r="162" spans="1:3" s="94" customFormat="1" ht="21" customHeight="1" x14ac:dyDescent="0.35">
      <c r="A162" s="294"/>
      <c r="B162" s="152" t="s">
        <v>299</v>
      </c>
      <c r="C162" s="161"/>
    </row>
    <row r="163" spans="1:3" s="94" customFormat="1" ht="21" customHeight="1" x14ac:dyDescent="0.35">
      <c r="A163" s="295"/>
      <c r="B163" s="154" t="s">
        <v>256</v>
      </c>
      <c r="C163" s="161"/>
    </row>
    <row r="164" spans="1:3" s="94" customFormat="1" ht="19" customHeight="1" x14ac:dyDescent="0.35">
      <c r="A164" s="299" t="s">
        <v>50</v>
      </c>
      <c r="B164" s="208" t="s">
        <v>110</v>
      </c>
      <c r="C164" s="161"/>
    </row>
    <row r="165" spans="1:3" s="94" customFormat="1" ht="42" customHeight="1" x14ac:dyDescent="0.35">
      <c r="A165" s="294"/>
      <c r="B165" s="139" t="s">
        <v>417</v>
      </c>
      <c r="C165" s="161"/>
    </row>
    <row r="166" spans="1:3" s="94" customFormat="1" ht="21" customHeight="1" x14ac:dyDescent="0.35">
      <c r="A166" s="294"/>
      <c r="B166" s="152" t="s">
        <v>299</v>
      </c>
      <c r="C166" s="161"/>
    </row>
    <row r="167" spans="1:3" s="94" customFormat="1" ht="21" customHeight="1" x14ac:dyDescent="0.35">
      <c r="A167" s="295"/>
      <c r="B167" s="154" t="s">
        <v>256</v>
      </c>
      <c r="C167" s="161"/>
    </row>
    <row r="168" spans="1:3" s="94" customFormat="1" ht="21" customHeight="1" x14ac:dyDescent="0.35">
      <c r="A168" s="299" t="s">
        <v>51</v>
      </c>
      <c r="B168" s="145" t="s">
        <v>403</v>
      </c>
      <c r="C168" s="161"/>
    </row>
    <row r="169" spans="1:3" s="94" customFormat="1" ht="40" customHeight="1" x14ac:dyDescent="0.35">
      <c r="A169" s="294"/>
      <c r="B169" s="150" t="s">
        <v>298</v>
      </c>
      <c r="C169" s="161"/>
    </row>
    <row r="170" spans="1:3" s="94" customFormat="1" ht="66" customHeight="1" x14ac:dyDescent="0.35">
      <c r="A170" s="294"/>
      <c r="B170" s="118" t="s">
        <v>404</v>
      </c>
      <c r="C170" s="161"/>
    </row>
    <row r="171" spans="1:3" s="94" customFormat="1" ht="21" customHeight="1" x14ac:dyDescent="0.35">
      <c r="A171" s="294"/>
      <c r="B171" s="152" t="s">
        <v>299</v>
      </c>
      <c r="C171" s="161"/>
    </row>
    <row r="172" spans="1:3" ht="22.5" customHeight="1" x14ac:dyDescent="0.35">
      <c r="A172" s="295"/>
      <c r="B172" s="154" t="s">
        <v>256</v>
      </c>
      <c r="C172" s="161"/>
    </row>
    <row r="173" spans="1:3" s="94" customFormat="1" ht="21" customHeight="1" x14ac:dyDescent="0.35">
      <c r="A173" s="299" t="s">
        <v>52</v>
      </c>
      <c r="B173" s="145" t="s">
        <v>429</v>
      </c>
      <c r="C173" s="161"/>
    </row>
    <row r="174" spans="1:3" s="94" customFormat="1" ht="21" customHeight="1" x14ac:dyDescent="0.35">
      <c r="A174" s="294"/>
      <c r="B174" s="150" t="s">
        <v>298</v>
      </c>
      <c r="C174" s="161"/>
    </row>
    <row r="175" spans="1:3" s="94" customFormat="1" ht="37" customHeight="1" x14ac:dyDescent="0.35">
      <c r="A175" s="294"/>
      <c r="B175" s="118" t="s">
        <v>430</v>
      </c>
      <c r="C175" s="161"/>
    </row>
    <row r="176" spans="1:3" s="94" customFormat="1" ht="19.25" customHeight="1" x14ac:dyDescent="0.35">
      <c r="A176" s="294"/>
      <c r="B176" s="152" t="s">
        <v>299</v>
      </c>
      <c r="C176" s="161"/>
    </row>
    <row r="177" spans="1:3" s="94" customFormat="1" ht="21" customHeight="1" x14ac:dyDescent="0.35">
      <c r="A177" s="295"/>
      <c r="B177" s="154" t="s">
        <v>256</v>
      </c>
      <c r="C177" s="161"/>
    </row>
    <row r="178" spans="1:3" ht="27.25" customHeight="1" x14ac:dyDescent="0.35">
      <c r="A178" s="293" t="s">
        <v>54</v>
      </c>
      <c r="B178" s="128" t="s">
        <v>88</v>
      </c>
      <c r="C178" s="129"/>
    </row>
    <row r="179" spans="1:3" ht="22.5" customHeight="1" x14ac:dyDescent="0.35">
      <c r="A179" s="290" t="s">
        <v>55</v>
      </c>
      <c r="B179" s="145" t="s">
        <v>300</v>
      </c>
      <c r="C179" s="125"/>
    </row>
    <row r="180" spans="1:3" ht="22.5" customHeight="1" x14ac:dyDescent="0.35">
      <c r="A180" s="294"/>
      <c r="B180" s="150" t="s">
        <v>293</v>
      </c>
      <c r="C180" s="117"/>
    </row>
    <row r="181" spans="1:3" ht="22.5" customHeight="1" x14ac:dyDescent="0.35">
      <c r="A181" s="294"/>
      <c r="B181" s="165" t="s">
        <v>301</v>
      </c>
      <c r="C181" s="117"/>
    </row>
    <row r="182" spans="1:3" ht="22.5" customHeight="1" x14ac:dyDescent="0.35">
      <c r="A182" s="294"/>
      <c r="B182" s="118" t="s">
        <v>302</v>
      </c>
      <c r="C182" s="117"/>
    </row>
    <row r="183" spans="1:3" ht="39" customHeight="1" x14ac:dyDescent="0.35">
      <c r="A183" s="294"/>
      <c r="B183" s="152" t="s">
        <v>277</v>
      </c>
      <c r="C183" s="117"/>
    </row>
    <row r="184" spans="1:3" ht="22.5" customHeight="1" x14ac:dyDescent="0.35">
      <c r="A184" s="295"/>
      <c r="B184" s="154" t="s">
        <v>256</v>
      </c>
      <c r="C184" s="146"/>
    </row>
    <row r="185" spans="1:3" ht="22.5" customHeight="1" x14ac:dyDescent="0.35">
      <c r="A185" s="290" t="s">
        <v>56</v>
      </c>
      <c r="B185" s="145" t="s">
        <v>303</v>
      </c>
      <c r="C185" s="125"/>
    </row>
    <row r="186" spans="1:3" s="94" customFormat="1" ht="21" customHeight="1" x14ac:dyDescent="0.35">
      <c r="A186" s="294"/>
      <c r="B186" s="150" t="s">
        <v>293</v>
      </c>
      <c r="C186" s="117"/>
    </row>
    <row r="187" spans="1:3" s="94" customFormat="1" ht="21" customHeight="1" x14ac:dyDescent="0.35">
      <c r="A187" s="294"/>
      <c r="B187" s="165" t="s">
        <v>301</v>
      </c>
      <c r="C187" s="117"/>
    </row>
    <row r="188" spans="1:3" s="94" customFormat="1" ht="25" customHeight="1" x14ac:dyDescent="0.35">
      <c r="A188" s="294"/>
      <c r="B188" s="118" t="s">
        <v>304</v>
      </c>
      <c r="C188" s="117"/>
    </row>
    <row r="189" spans="1:3" s="94" customFormat="1" ht="21" customHeight="1" x14ac:dyDescent="0.35">
      <c r="A189" s="294"/>
      <c r="B189" s="152" t="s">
        <v>277</v>
      </c>
      <c r="C189" s="161"/>
    </row>
    <row r="190" spans="1:3" s="94" customFormat="1" ht="21" customHeight="1" x14ac:dyDescent="0.35">
      <c r="A190" s="295"/>
      <c r="B190" s="154" t="s">
        <v>256</v>
      </c>
      <c r="C190" s="162"/>
    </row>
    <row r="191" spans="1:3" s="94" customFormat="1" ht="21" customHeight="1" x14ac:dyDescent="0.35">
      <c r="A191" s="290" t="s">
        <v>57</v>
      </c>
      <c r="B191" s="145" t="s">
        <v>63</v>
      </c>
      <c r="C191" s="125"/>
    </row>
    <row r="192" spans="1:3" s="94" customFormat="1" ht="21" customHeight="1" x14ac:dyDescent="0.35">
      <c r="A192" s="294"/>
      <c r="B192" s="150" t="s">
        <v>305</v>
      </c>
      <c r="C192" s="117"/>
    </row>
    <row r="193" spans="1:3" s="94" customFormat="1" ht="21" customHeight="1" x14ac:dyDescent="0.35">
      <c r="A193" s="294"/>
      <c r="B193" s="118" t="s">
        <v>306</v>
      </c>
      <c r="C193" s="117"/>
    </row>
    <row r="194" spans="1:3" s="94" customFormat="1" ht="32.75" customHeight="1" x14ac:dyDescent="0.35">
      <c r="A194" s="294"/>
      <c r="B194" s="152" t="s">
        <v>254</v>
      </c>
      <c r="C194" s="161"/>
    </row>
    <row r="195" spans="1:3" s="94" customFormat="1" ht="21" customHeight="1" x14ac:dyDescent="0.35">
      <c r="A195" s="295"/>
      <c r="B195" s="154" t="s">
        <v>256</v>
      </c>
      <c r="C195" s="162"/>
    </row>
    <row r="196" spans="1:3" s="94" customFormat="1" ht="21" customHeight="1" x14ac:dyDescent="0.35">
      <c r="A196" s="293" t="s">
        <v>64</v>
      </c>
      <c r="B196" s="128" t="s">
        <v>80</v>
      </c>
      <c r="C196" s="129"/>
    </row>
    <row r="197" spans="1:3" s="94" customFormat="1" ht="46.5" customHeight="1" x14ac:dyDescent="0.35">
      <c r="A197" s="349" t="s">
        <v>310</v>
      </c>
      <c r="B197" s="350"/>
      <c r="C197" s="351"/>
    </row>
    <row r="198" spans="1:3" s="94" customFormat="1" ht="20.25" customHeight="1" x14ac:dyDescent="0.35">
      <c r="A198" s="352" t="s">
        <v>311</v>
      </c>
      <c r="B198" s="353"/>
      <c r="C198" s="354"/>
    </row>
    <row r="199" spans="1:3" s="94" customFormat="1" ht="27.75" customHeight="1" x14ac:dyDescent="0.35">
      <c r="A199" s="355" t="s">
        <v>312</v>
      </c>
      <c r="B199" s="356"/>
      <c r="C199" s="357"/>
    </row>
    <row r="200" spans="1:3" s="94" customFormat="1" ht="27.75" customHeight="1" x14ac:dyDescent="0.35">
      <c r="A200" s="355" t="s">
        <v>313</v>
      </c>
      <c r="B200" s="356"/>
      <c r="C200" s="357"/>
    </row>
    <row r="201" spans="1:3" s="94" customFormat="1" ht="27.75" customHeight="1" x14ac:dyDescent="0.35">
      <c r="A201" s="355" t="s">
        <v>314</v>
      </c>
      <c r="B201" s="356"/>
      <c r="C201" s="357"/>
    </row>
    <row r="202" spans="1:3" s="94" customFormat="1" ht="27.75" customHeight="1" x14ac:dyDescent="0.35">
      <c r="A202" s="355" t="s">
        <v>315</v>
      </c>
      <c r="B202" s="356"/>
      <c r="C202" s="357"/>
    </row>
    <row r="203" spans="1:3" s="94" customFormat="1" ht="27.75" customHeight="1" x14ac:dyDescent="0.35">
      <c r="A203" s="355" t="s">
        <v>316</v>
      </c>
      <c r="B203" s="356"/>
      <c r="C203" s="357"/>
    </row>
    <row r="204" spans="1:3" s="94" customFormat="1" ht="27.75" customHeight="1" x14ac:dyDescent="0.35">
      <c r="A204" s="352" t="s">
        <v>317</v>
      </c>
      <c r="B204" s="353"/>
      <c r="C204" s="354"/>
    </row>
    <row r="205" spans="1:3" s="94" customFormat="1" ht="21.75" customHeight="1" x14ac:dyDescent="0.35">
      <c r="A205" s="300" t="s">
        <v>65</v>
      </c>
      <c r="B205" s="169" t="s">
        <v>318</v>
      </c>
      <c r="C205" s="125"/>
    </row>
    <row r="206" spans="1:3" s="94" customFormat="1" ht="21.75" customHeight="1" x14ac:dyDescent="0.35">
      <c r="A206" s="298"/>
      <c r="B206" s="132" t="s">
        <v>319</v>
      </c>
      <c r="C206" s="134"/>
    </row>
    <row r="207" spans="1:3" s="94" customFormat="1" ht="27" customHeight="1" x14ac:dyDescent="0.35">
      <c r="A207" s="291"/>
      <c r="B207" s="133" t="s">
        <v>320</v>
      </c>
      <c r="C207" s="123"/>
    </row>
    <row r="208" spans="1:3" s="94" customFormat="1" ht="21.75" customHeight="1" x14ac:dyDescent="0.35">
      <c r="A208" s="298"/>
      <c r="B208" s="167" t="s">
        <v>321</v>
      </c>
      <c r="C208" s="134"/>
    </row>
    <row r="209" spans="1:3" s="94" customFormat="1" ht="27" customHeight="1" x14ac:dyDescent="0.35">
      <c r="A209" s="301"/>
      <c r="B209" s="168" t="s">
        <v>255</v>
      </c>
      <c r="C209" s="170"/>
    </row>
    <row r="210" spans="1:3" s="94" customFormat="1" ht="27" customHeight="1" x14ac:dyDescent="0.35">
      <c r="A210" s="300">
        <v>9.02</v>
      </c>
      <c r="B210" s="169" t="s">
        <v>322</v>
      </c>
      <c r="C210" s="134"/>
    </row>
    <row r="211" spans="1:3" s="94" customFormat="1" ht="27" customHeight="1" x14ac:dyDescent="0.35">
      <c r="A211" s="298"/>
      <c r="B211" s="132" t="s">
        <v>319</v>
      </c>
      <c r="C211" s="134"/>
    </row>
    <row r="212" spans="1:3" s="94" customFormat="1" ht="27" customHeight="1" x14ac:dyDescent="0.35">
      <c r="A212" s="291"/>
      <c r="B212" s="133" t="s">
        <v>320</v>
      </c>
      <c r="C212" s="134"/>
    </row>
    <row r="213" spans="1:3" s="94" customFormat="1" ht="27" customHeight="1" x14ac:dyDescent="0.35">
      <c r="A213" s="298"/>
      <c r="B213" s="167" t="s">
        <v>321</v>
      </c>
      <c r="C213" s="134"/>
    </row>
    <row r="214" spans="1:3" s="94" customFormat="1" ht="27" customHeight="1" x14ac:dyDescent="0.35">
      <c r="A214" s="301"/>
      <c r="B214" s="168" t="s">
        <v>255</v>
      </c>
      <c r="C214" s="134"/>
    </row>
    <row r="215" spans="1:3" s="94" customFormat="1" ht="27" customHeight="1" x14ac:dyDescent="0.35">
      <c r="A215" s="299" t="s">
        <v>67</v>
      </c>
      <c r="B215" s="171" t="s">
        <v>323</v>
      </c>
      <c r="C215" s="172"/>
    </row>
    <row r="216" spans="1:3" s="94" customFormat="1" ht="27" customHeight="1" x14ac:dyDescent="0.35">
      <c r="A216" s="291"/>
      <c r="B216" s="132" t="s">
        <v>319</v>
      </c>
      <c r="C216" s="158"/>
    </row>
    <row r="217" spans="1:3" s="94" customFormat="1" ht="27" customHeight="1" x14ac:dyDescent="0.35">
      <c r="A217" s="291"/>
      <c r="B217" s="132" t="s">
        <v>324</v>
      </c>
      <c r="C217" s="158"/>
    </row>
    <row r="218" spans="1:3" s="94" customFormat="1" ht="27" customHeight="1" x14ac:dyDescent="0.35">
      <c r="A218" s="291"/>
      <c r="B218" s="167" t="s">
        <v>325</v>
      </c>
      <c r="C218" s="123"/>
    </row>
    <row r="219" spans="1:3" s="94" customFormat="1" ht="27" customHeight="1" x14ac:dyDescent="0.35">
      <c r="A219" s="292"/>
      <c r="B219" s="168" t="s">
        <v>255</v>
      </c>
      <c r="C219" s="164"/>
    </row>
    <row r="220" spans="1:3" s="94" customFormat="1" ht="21.75" customHeight="1" x14ac:dyDescent="0.35">
      <c r="A220" s="302" t="s">
        <v>68</v>
      </c>
      <c r="B220" s="171" t="s">
        <v>326</v>
      </c>
      <c r="C220" s="158"/>
    </row>
    <row r="221" spans="1:3" s="94" customFormat="1" ht="21.75" customHeight="1" x14ac:dyDescent="0.35">
      <c r="A221" s="291"/>
      <c r="B221" s="132" t="s">
        <v>319</v>
      </c>
      <c r="C221" s="158"/>
    </row>
    <row r="222" spans="1:3" s="94" customFormat="1" ht="29.25" customHeight="1" x14ac:dyDescent="0.35">
      <c r="A222" s="291"/>
      <c r="B222" s="132" t="s">
        <v>327</v>
      </c>
      <c r="C222" s="158"/>
    </row>
    <row r="223" spans="1:3" s="94" customFormat="1" ht="21.75" customHeight="1" x14ac:dyDescent="0.35">
      <c r="A223" s="291"/>
      <c r="B223" s="167" t="s">
        <v>325</v>
      </c>
      <c r="C223" s="158"/>
    </row>
    <row r="224" spans="1:3" s="94" customFormat="1" ht="21.75" customHeight="1" x14ac:dyDescent="0.35">
      <c r="A224" s="291"/>
      <c r="B224" s="133" t="s">
        <v>255</v>
      </c>
      <c r="C224" s="158"/>
    </row>
    <row r="225" spans="1:3" s="94" customFormat="1" ht="24" customHeight="1" x14ac:dyDescent="0.35">
      <c r="A225" s="302" t="s">
        <v>69</v>
      </c>
      <c r="B225" s="130" t="s">
        <v>328</v>
      </c>
      <c r="C225" s="157"/>
    </row>
    <row r="226" spans="1:3" s="94" customFormat="1" ht="21.75" customHeight="1" x14ac:dyDescent="0.35">
      <c r="A226" s="291"/>
      <c r="B226" s="132" t="s">
        <v>319</v>
      </c>
      <c r="C226" s="158"/>
    </row>
    <row r="227" spans="1:3" s="94" customFormat="1" ht="31.5" customHeight="1" x14ac:dyDescent="0.35">
      <c r="A227" s="291"/>
      <c r="B227" s="132" t="s">
        <v>329</v>
      </c>
      <c r="C227" s="158"/>
    </row>
    <row r="228" spans="1:3" s="94" customFormat="1" ht="21.75" customHeight="1" x14ac:dyDescent="0.35">
      <c r="A228" s="291"/>
      <c r="B228" s="167" t="s">
        <v>325</v>
      </c>
      <c r="C228" s="158"/>
    </row>
    <row r="229" spans="1:3" s="94" customFormat="1" ht="21.75" customHeight="1" x14ac:dyDescent="0.35">
      <c r="A229" s="292"/>
      <c r="B229" s="168" t="s">
        <v>255</v>
      </c>
      <c r="C229" s="164"/>
    </row>
    <row r="230" spans="1:3" s="94" customFormat="1" ht="21.75" customHeight="1" x14ac:dyDescent="0.35">
      <c r="A230" s="300">
        <v>9.06</v>
      </c>
      <c r="B230" s="173" t="s">
        <v>330</v>
      </c>
      <c r="C230" s="174"/>
    </row>
    <row r="231" spans="1:3" s="94" customFormat="1" ht="21.75" customHeight="1" x14ac:dyDescent="0.35">
      <c r="A231" s="294"/>
      <c r="B231" s="132" t="s">
        <v>331</v>
      </c>
      <c r="C231" s="134"/>
    </row>
    <row r="232" spans="1:3" s="94" customFormat="1" ht="36" customHeight="1" x14ac:dyDescent="0.35">
      <c r="A232" s="298"/>
      <c r="B232" s="132" t="s">
        <v>332</v>
      </c>
      <c r="C232" s="134"/>
    </row>
    <row r="233" spans="1:3" s="94" customFormat="1" ht="21.75" customHeight="1" x14ac:dyDescent="0.35">
      <c r="A233" s="298"/>
      <c r="B233" s="167" t="s">
        <v>309</v>
      </c>
      <c r="C233" s="134"/>
    </row>
    <row r="234" spans="1:3" s="94" customFormat="1" ht="22.5" customHeight="1" x14ac:dyDescent="0.35">
      <c r="A234" s="301"/>
      <c r="B234" s="168" t="s">
        <v>255</v>
      </c>
      <c r="C234" s="170"/>
    </row>
    <row r="235" spans="1:3" s="94" customFormat="1" ht="26.25" customHeight="1" x14ac:dyDescent="0.35">
      <c r="A235" s="300">
        <v>9.07</v>
      </c>
      <c r="B235" s="173" t="s">
        <v>333</v>
      </c>
      <c r="C235" s="174"/>
    </row>
    <row r="236" spans="1:3" s="94" customFormat="1" ht="21.75" customHeight="1" x14ac:dyDescent="0.35">
      <c r="A236" s="294"/>
      <c r="B236" s="132" t="s">
        <v>331</v>
      </c>
      <c r="C236" s="134"/>
    </row>
    <row r="237" spans="1:3" s="94" customFormat="1" ht="31.5" customHeight="1" x14ac:dyDescent="0.35">
      <c r="A237" s="298"/>
      <c r="B237" s="132" t="s">
        <v>334</v>
      </c>
      <c r="C237" s="134"/>
    </row>
    <row r="238" spans="1:3" s="94" customFormat="1" ht="21.75" customHeight="1" x14ac:dyDescent="0.35">
      <c r="A238" s="298"/>
      <c r="B238" s="167" t="s">
        <v>309</v>
      </c>
      <c r="C238" s="134"/>
    </row>
    <row r="239" spans="1:3" s="94" customFormat="1" ht="27" customHeight="1" x14ac:dyDescent="0.35">
      <c r="A239" s="301"/>
      <c r="B239" s="168" t="s">
        <v>255</v>
      </c>
      <c r="C239" s="170"/>
    </row>
    <row r="240" spans="1:3" s="94" customFormat="1" ht="21.75" customHeight="1" x14ac:dyDescent="0.35">
      <c r="A240" s="300">
        <v>9.08</v>
      </c>
      <c r="B240" s="175" t="s">
        <v>335</v>
      </c>
      <c r="C240" s="176"/>
    </row>
    <row r="241" spans="1:3" s="94" customFormat="1" ht="40.25" customHeight="1" x14ac:dyDescent="0.35">
      <c r="A241" s="298"/>
      <c r="B241" s="150" t="s">
        <v>336</v>
      </c>
      <c r="C241" s="153"/>
    </row>
    <row r="242" spans="1:3" s="94" customFormat="1" ht="21.75" customHeight="1" x14ac:dyDescent="0.35">
      <c r="A242" s="298"/>
      <c r="B242" s="118" t="s">
        <v>337</v>
      </c>
      <c r="C242" s="153"/>
    </row>
    <row r="243" spans="1:3" s="94" customFormat="1" ht="27" customHeight="1" x14ac:dyDescent="0.35">
      <c r="A243" s="298"/>
      <c r="B243" s="177" t="s">
        <v>309</v>
      </c>
      <c r="C243" s="178"/>
    </row>
    <row r="244" spans="1:3" s="94" customFormat="1" ht="21.75" customHeight="1" x14ac:dyDescent="0.35">
      <c r="A244" s="298"/>
      <c r="B244" s="118" t="s">
        <v>255</v>
      </c>
      <c r="C244" s="153"/>
    </row>
    <row r="245" spans="1:3" s="94" customFormat="1" ht="21.75" customHeight="1" x14ac:dyDescent="0.35">
      <c r="A245" s="300">
        <v>9.09</v>
      </c>
      <c r="B245" s="179" t="s">
        <v>338</v>
      </c>
      <c r="C245" s="174"/>
    </row>
    <row r="246" spans="1:3" s="94" customFormat="1" ht="54.5" customHeight="1" x14ac:dyDescent="0.35">
      <c r="A246" s="298"/>
      <c r="B246" s="132" t="s">
        <v>336</v>
      </c>
      <c r="C246" s="158"/>
    </row>
    <row r="247" spans="1:3" s="94" customFormat="1" ht="38" customHeight="1" x14ac:dyDescent="0.35">
      <c r="A247" s="298"/>
      <c r="B247" s="133" t="s">
        <v>339</v>
      </c>
      <c r="C247" s="158"/>
    </row>
    <row r="248" spans="1:3" s="94" customFormat="1" ht="24" customHeight="1" x14ac:dyDescent="0.35">
      <c r="A248" s="298"/>
      <c r="B248" s="167" t="s">
        <v>309</v>
      </c>
      <c r="C248" s="123"/>
    </row>
    <row r="249" spans="1:3" s="94" customFormat="1" ht="21.75" customHeight="1" x14ac:dyDescent="0.35">
      <c r="A249" s="301"/>
      <c r="B249" s="118" t="s">
        <v>255</v>
      </c>
      <c r="C249" s="164"/>
    </row>
    <row r="250" spans="1:3" s="94" customFormat="1" ht="21.75" customHeight="1" x14ac:dyDescent="0.35">
      <c r="A250" s="358" t="s">
        <v>340</v>
      </c>
      <c r="B250" s="359"/>
      <c r="C250" s="360"/>
    </row>
    <row r="251" spans="1:3" s="94" customFormat="1" ht="32.25" customHeight="1" x14ac:dyDescent="0.35">
      <c r="A251" s="361" t="s">
        <v>341</v>
      </c>
      <c r="B251" s="362"/>
      <c r="C251" s="363"/>
    </row>
    <row r="252" spans="1:3" s="94" customFormat="1" ht="21.75" customHeight="1" x14ac:dyDescent="0.35">
      <c r="A252" s="303"/>
      <c r="B252" s="181"/>
      <c r="C252" s="182"/>
    </row>
    <row r="253" spans="1:3" s="94" customFormat="1" ht="21.75" customHeight="1" x14ac:dyDescent="0.35">
      <c r="A253" s="345" t="s">
        <v>342</v>
      </c>
      <c r="B253" s="346"/>
      <c r="C253" s="347"/>
    </row>
    <row r="254" spans="1:3" s="94" customFormat="1" ht="21.75" customHeight="1" x14ac:dyDescent="0.35">
      <c r="A254" s="304" t="s">
        <v>74</v>
      </c>
      <c r="B254" s="148" t="s">
        <v>343</v>
      </c>
      <c r="C254" s="183"/>
    </row>
    <row r="255" spans="1:3" s="94" customFormat="1" ht="21.75" customHeight="1" x14ac:dyDescent="0.35">
      <c r="A255" s="291"/>
      <c r="B255" s="150" t="s">
        <v>344</v>
      </c>
      <c r="C255" s="153"/>
    </row>
    <row r="256" spans="1:3" s="94" customFormat="1" ht="96.5" customHeight="1" x14ac:dyDescent="0.35">
      <c r="A256" s="291"/>
      <c r="B256" s="118" t="s">
        <v>500</v>
      </c>
      <c r="C256" s="153"/>
    </row>
    <row r="257" spans="1:3" s="94" customFormat="1" ht="21.75" customHeight="1" x14ac:dyDescent="0.35">
      <c r="A257" s="291"/>
      <c r="B257" s="177" t="s">
        <v>309</v>
      </c>
      <c r="C257" s="178"/>
    </row>
    <row r="258" spans="1:3" s="94" customFormat="1" ht="21.75" customHeight="1" x14ac:dyDescent="0.35">
      <c r="A258" s="292"/>
      <c r="B258" s="166" t="s">
        <v>255</v>
      </c>
      <c r="C258" s="155"/>
    </row>
    <row r="259" spans="1:3" s="94" customFormat="1" ht="21.75" customHeight="1" x14ac:dyDescent="0.35">
      <c r="A259" s="300">
        <v>9.11</v>
      </c>
      <c r="B259" s="184" t="s">
        <v>346</v>
      </c>
      <c r="C259" s="185"/>
    </row>
    <row r="260" spans="1:3" s="94" customFormat="1" ht="21.75" customHeight="1" x14ac:dyDescent="0.35">
      <c r="A260" s="298"/>
      <c r="B260" s="132" t="s">
        <v>336</v>
      </c>
      <c r="C260" s="186"/>
    </row>
    <row r="261" spans="1:3" s="94" customFormat="1" ht="36.75" customHeight="1" x14ac:dyDescent="0.35">
      <c r="A261" s="298"/>
      <c r="B261" s="132" t="s">
        <v>347</v>
      </c>
      <c r="C261" s="186"/>
    </row>
    <row r="262" spans="1:3" s="94" customFormat="1" ht="21.75" customHeight="1" x14ac:dyDescent="0.35">
      <c r="A262" s="298"/>
      <c r="B262" s="167" t="s">
        <v>309</v>
      </c>
      <c r="C262" s="186"/>
    </row>
    <row r="263" spans="1:3" s="94" customFormat="1" ht="21.75" customHeight="1" x14ac:dyDescent="0.35">
      <c r="A263" s="301"/>
      <c r="B263" s="166" t="s">
        <v>255</v>
      </c>
      <c r="C263" s="187"/>
    </row>
    <row r="264" spans="1:3" s="94" customFormat="1" ht="24" customHeight="1" x14ac:dyDescent="0.35">
      <c r="A264" s="300">
        <v>9.1199999999999992</v>
      </c>
      <c r="B264" s="184" t="s">
        <v>348</v>
      </c>
      <c r="C264" s="185"/>
    </row>
    <row r="265" spans="1:3" s="94" customFormat="1" ht="24" customHeight="1" x14ac:dyDescent="0.35">
      <c r="A265" s="298"/>
      <c r="B265" s="132" t="s">
        <v>336</v>
      </c>
      <c r="C265" s="186"/>
    </row>
    <row r="266" spans="1:3" s="94" customFormat="1" ht="24" customHeight="1" x14ac:dyDescent="0.35">
      <c r="A266" s="298"/>
      <c r="B266" s="132" t="s">
        <v>349</v>
      </c>
      <c r="C266" s="186"/>
    </row>
    <row r="267" spans="1:3" x14ac:dyDescent="0.35">
      <c r="A267" s="298"/>
      <c r="B267" s="167" t="s">
        <v>309</v>
      </c>
      <c r="C267" s="186"/>
    </row>
    <row r="268" spans="1:3" x14ac:dyDescent="0.35">
      <c r="A268" s="301"/>
      <c r="B268" s="166" t="s">
        <v>255</v>
      </c>
      <c r="C268" s="187"/>
    </row>
    <row r="269" spans="1:3" x14ac:dyDescent="0.35">
      <c r="A269" s="300">
        <v>9.1300000000000008</v>
      </c>
      <c r="B269" s="179" t="s">
        <v>350</v>
      </c>
      <c r="C269" s="185"/>
    </row>
    <row r="270" spans="1:3" x14ac:dyDescent="0.35">
      <c r="A270" s="298"/>
      <c r="B270" s="132" t="s">
        <v>336</v>
      </c>
      <c r="C270" s="186"/>
    </row>
    <row r="271" spans="1:3" ht="66" customHeight="1" x14ac:dyDescent="0.35">
      <c r="A271" s="298"/>
      <c r="B271" s="132" t="s">
        <v>351</v>
      </c>
      <c r="C271" s="186"/>
    </row>
    <row r="272" spans="1:3" x14ac:dyDescent="0.35">
      <c r="A272" s="298"/>
      <c r="B272" s="167" t="s">
        <v>309</v>
      </c>
      <c r="C272" s="186"/>
    </row>
    <row r="273" spans="1:3" x14ac:dyDescent="0.35">
      <c r="A273" s="301"/>
      <c r="B273" s="166" t="s">
        <v>255</v>
      </c>
      <c r="C273" s="187"/>
    </row>
    <row r="274" spans="1:3" x14ac:dyDescent="0.35">
      <c r="A274" s="300">
        <v>9.14</v>
      </c>
      <c r="B274" s="179" t="s">
        <v>352</v>
      </c>
      <c r="C274" s="185"/>
    </row>
    <row r="275" spans="1:3" x14ac:dyDescent="0.35">
      <c r="A275" s="298"/>
      <c r="B275" s="132" t="s">
        <v>336</v>
      </c>
      <c r="C275" s="186"/>
    </row>
    <row r="276" spans="1:3" ht="29" x14ac:dyDescent="0.35">
      <c r="A276" s="298"/>
      <c r="B276" s="132" t="s">
        <v>353</v>
      </c>
      <c r="C276" s="186"/>
    </row>
    <row r="277" spans="1:3" x14ac:dyDescent="0.35">
      <c r="A277" s="298"/>
      <c r="B277" s="167" t="s">
        <v>309</v>
      </c>
      <c r="C277" s="186"/>
    </row>
    <row r="278" spans="1:3" x14ac:dyDescent="0.35">
      <c r="A278" s="301"/>
      <c r="B278" s="166" t="s">
        <v>255</v>
      </c>
      <c r="C278" s="187"/>
    </row>
    <row r="279" spans="1:3" x14ac:dyDescent="0.35">
      <c r="A279" s="349" t="s">
        <v>354</v>
      </c>
      <c r="B279" s="350"/>
      <c r="C279" s="351"/>
    </row>
    <row r="280" spans="1:3" x14ac:dyDescent="0.35">
      <c r="A280" s="364" t="s">
        <v>344</v>
      </c>
      <c r="B280" s="365"/>
      <c r="C280" s="366"/>
    </row>
    <row r="281" spans="1:3" x14ac:dyDescent="0.35">
      <c r="A281" s="361" t="s">
        <v>355</v>
      </c>
      <c r="B281" s="362"/>
      <c r="C281" s="363"/>
    </row>
    <row r="282" spans="1:3" x14ac:dyDescent="0.35">
      <c r="A282" s="367" t="s">
        <v>356</v>
      </c>
      <c r="B282" s="368"/>
      <c r="C282" s="369"/>
    </row>
    <row r="283" spans="1:3" x14ac:dyDescent="0.35">
      <c r="A283" s="299" t="s">
        <v>82</v>
      </c>
      <c r="B283" s="188" t="s">
        <v>357</v>
      </c>
      <c r="C283" s="185"/>
    </row>
    <row r="284" spans="1:3" x14ac:dyDescent="0.35">
      <c r="A284" s="298"/>
      <c r="B284" s="132" t="s">
        <v>336</v>
      </c>
      <c r="C284" s="186"/>
    </row>
    <row r="285" spans="1:3" ht="29" x14ac:dyDescent="0.35">
      <c r="A285" s="298"/>
      <c r="B285" s="132" t="s">
        <v>358</v>
      </c>
      <c r="C285" s="186"/>
    </row>
    <row r="286" spans="1:3" x14ac:dyDescent="0.35">
      <c r="A286" s="298"/>
      <c r="B286" s="167" t="s">
        <v>309</v>
      </c>
      <c r="C286" s="186"/>
    </row>
    <row r="287" spans="1:3" x14ac:dyDescent="0.35">
      <c r="A287" s="301"/>
      <c r="B287" s="166" t="s">
        <v>255</v>
      </c>
      <c r="C287" s="187"/>
    </row>
    <row r="288" spans="1:3" x14ac:dyDescent="0.35">
      <c r="A288" s="299" t="s">
        <v>83</v>
      </c>
      <c r="B288" s="188" t="s">
        <v>359</v>
      </c>
      <c r="C288" s="185"/>
    </row>
    <row r="289" spans="1:3" x14ac:dyDescent="0.35">
      <c r="A289" s="298"/>
      <c r="B289" s="132" t="s">
        <v>336</v>
      </c>
      <c r="C289" s="186"/>
    </row>
    <row r="290" spans="1:3" ht="29" x14ac:dyDescent="0.35">
      <c r="A290" s="298"/>
      <c r="B290" s="132" t="s">
        <v>360</v>
      </c>
      <c r="C290" s="186"/>
    </row>
    <row r="291" spans="1:3" x14ac:dyDescent="0.35">
      <c r="A291" s="298"/>
      <c r="B291" s="167" t="s">
        <v>309</v>
      </c>
      <c r="C291" s="186"/>
    </row>
    <row r="292" spans="1:3" x14ac:dyDescent="0.35">
      <c r="A292" s="301"/>
      <c r="B292" s="166" t="s">
        <v>255</v>
      </c>
      <c r="C292" s="187"/>
    </row>
    <row r="293" spans="1:3" x14ac:dyDescent="0.35">
      <c r="A293" s="299" t="s">
        <v>84</v>
      </c>
      <c r="B293" s="188" t="s">
        <v>361</v>
      </c>
      <c r="C293" s="185"/>
    </row>
    <row r="294" spans="1:3" x14ac:dyDescent="0.35">
      <c r="A294" s="298"/>
      <c r="B294" s="132" t="s">
        <v>336</v>
      </c>
      <c r="C294" s="186"/>
    </row>
    <row r="295" spans="1:3" ht="23.5" customHeight="1" x14ac:dyDescent="0.35">
      <c r="A295" s="298"/>
      <c r="B295" s="132" t="s">
        <v>362</v>
      </c>
      <c r="C295" s="186"/>
    </row>
    <row r="296" spans="1:3" x14ac:dyDescent="0.35">
      <c r="A296" s="298"/>
      <c r="B296" s="167" t="s">
        <v>309</v>
      </c>
      <c r="C296" s="186"/>
    </row>
    <row r="297" spans="1:3" x14ac:dyDescent="0.35">
      <c r="A297" s="301"/>
      <c r="B297" s="166" t="s">
        <v>255</v>
      </c>
      <c r="C297" s="187"/>
    </row>
    <row r="298" spans="1:3" x14ac:dyDescent="0.35">
      <c r="A298" s="299" t="s">
        <v>125</v>
      </c>
      <c r="B298" s="188" t="s">
        <v>363</v>
      </c>
      <c r="C298" s="185"/>
    </row>
    <row r="299" spans="1:3" ht="48.5" customHeight="1" x14ac:dyDescent="0.35">
      <c r="A299" s="298"/>
      <c r="B299" s="132" t="s">
        <v>336</v>
      </c>
      <c r="C299" s="186"/>
    </row>
    <row r="300" spans="1:3" ht="30.5" customHeight="1" x14ac:dyDescent="0.35">
      <c r="A300" s="298"/>
      <c r="B300" s="132" t="s">
        <v>364</v>
      </c>
      <c r="C300" s="186"/>
    </row>
    <row r="301" spans="1:3" ht="39.75" customHeight="1" x14ac:dyDescent="0.35">
      <c r="A301" s="298"/>
      <c r="B301" s="167" t="s">
        <v>309</v>
      </c>
      <c r="C301" s="186"/>
    </row>
    <row r="302" spans="1:3" ht="43" customHeight="1" x14ac:dyDescent="0.35">
      <c r="A302" s="301"/>
      <c r="B302" s="166" t="s">
        <v>255</v>
      </c>
      <c r="C302" s="187"/>
    </row>
    <row r="303" spans="1:3" x14ac:dyDescent="0.35">
      <c r="A303" s="299" t="s">
        <v>126</v>
      </c>
      <c r="B303" s="188" t="s">
        <v>365</v>
      </c>
      <c r="C303" s="185"/>
    </row>
    <row r="304" spans="1:3" x14ac:dyDescent="0.35">
      <c r="A304" s="298"/>
      <c r="B304" s="132" t="s">
        <v>336</v>
      </c>
      <c r="C304" s="186"/>
    </row>
    <row r="305" spans="1:3" x14ac:dyDescent="0.35">
      <c r="A305" s="298"/>
      <c r="B305" s="132" t="s">
        <v>366</v>
      </c>
      <c r="C305" s="186"/>
    </row>
    <row r="306" spans="1:3" x14ac:dyDescent="0.35">
      <c r="A306" s="298"/>
      <c r="B306" s="167" t="s">
        <v>309</v>
      </c>
      <c r="C306" s="186"/>
    </row>
    <row r="307" spans="1:3" x14ac:dyDescent="0.35">
      <c r="A307" s="301"/>
      <c r="B307" s="166" t="s">
        <v>255</v>
      </c>
      <c r="C307" s="187"/>
    </row>
    <row r="308" spans="1:3" x14ac:dyDescent="0.35">
      <c r="A308" s="370" t="s">
        <v>367</v>
      </c>
      <c r="B308" s="371"/>
      <c r="C308" s="372"/>
    </row>
    <row r="309" spans="1:3" x14ac:dyDescent="0.35">
      <c r="A309" s="361" t="s">
        <v>368</v>
      </c>
      <c r="B309" s="362"/>
      <c r="C309" s="363"/>
    </row>
    <row r="310" spans="1:3" x14ac:dyDescent="0.35">
      <c r="A310" s="361" t="s">
        <v>369</v>
      </c>
      <c r="B310" s="362"/>
      <c r="C310" s="363"/>
    </row>
    <row r="311" spans="1:3" x14ac:dyDescent="0.35">
      <c r="A311" s="361" t="s">
        <v>370</v>
      </c>
      <c r="B311" s="362"/>
      <c r="C311" s="363"/>
    </row>
    <row r="312" spans="1:3" x14ac:dyDescent="0.35">
      <c r="A312" s="345" t="s">
        <v>371</v>
      </c>
      <c r="B312" s="346"/>
      <c r="C312" s="347"/>
    </row>
    <row r="313" spans="1:3" x14ac:dyDescent="0.35">
      <c r="A313" s="299" t="s">
        <v>127</v>
      </c>
      <c r="B313" s="148" t="s">
        <v>372</v>
      </c>
      <c r="C313" s="172"/>
    </row>
    <row r="314" spans="1:3" x14ac:dyDescent="0.35">
      <c r="A314" s="298"/>
      <c r="B314" s="150" t="s">
        <v>336</v>
      </c>
      <c r="C314" s="158"/>
    </row>
    <row r="315" spans="1:3" ht="29" x14ac:dyDescent="0.35">
      <c r="A315" s="294"/>
      <c r="B315" s="150" t="s">
        <v>373</v>
      </c>
      <c r="C315" s="158"/>
    </row>
    <row r="316" spans="1:3" x14ac:dyDescent="0.35">
      <c r="A316" s="298"/>
      <c r="B316" s="177" t="s">
        <v>309</v>
      </c>
      <c r="C316" s="123"/>
    </row>
    <row r="317" spans="1:3" x14ac:dyDescent="0.35">
      <c r="A317" s="301"/>
      <c r="B317" s="166" t="s">
        <v>255</v>
      </c>
      <c r="C317" s="164"/>
    </row>
    <row r="318" spans="1:3" x14ac:dyDescent="0.35">
      <c r="A318" s="299" t="s">
        <v>128</v>
      </c>
      <c r="B318" s="148" t="s">
        <v>374</v>
      </c>
      <c r="C318" s="174"/>
    </row>
    <row r="319" spans="1:3" x14ac:dyDescent="0.35">
      <c r="A319" s="298"/>
      <c r="B319" s="150" t="s">
        <v>336</v>
      </c>
      <c r="C319" s="134"/>
    </row>
    <row r="320" spans="1:3" ht="29" x14ac:dyDescent="0.35">
      <c r="A320" s="298"/>
      <c r="B320" s="150" t="s">
        <v>375</v>
      </c>
      <c r="C320" s="134"/>
    </row>
    <row r="321" spans="1:3" s="94" customFormat="1" ht="36.25" customHeight="1" x14ac:dyDescent="0.35">
      <c r="A321" s="294"/>
      <c r="B321" s="177" t="s">
        <v>309</v>
      </c>
      <c r="C321" s="117"/>
    </row>
    <row r="322" spans="1:3" s="94" customFormat="1" ht="33.5" customHeight="1" x14ac:dyDescent="0.35">
      <c r="A322" s="295"/>
      <c r="B322" s="166" t="s">
        <v>255</v>
      </c>
      <c r="C322" s="146"/>
    </row>
    <row r="323" spans="1:3" s="94" customFormat="1" ht="36.75" customHeight="1" x14ac:dyDescent="0.35">
      <c r="A323" s="299" t="s">
        <v>129</v>
      </c>
      <c r="B323" s="148" t="s">
        <v>376</v>
      </c>
      <c r="C323" s="174"/>
    </row>
    <row r="324" spans="1:3" s="94" customFormat="1" ht="37.25" customHeight="1" x14ac:dyDescent="0.35">
      <c r="A324" s="298"/>
      <c r="B324" s="150" t="s">
        <v>336</v>
      </c>
      <c r="C324" s="134"/>
    </row>
    <row r="325" spans="1:3" s="94" customFormat="1" ht="21.75" customHeight="1" x14ac:dyDescent="0.35">
      <c r="A325" s="298"/>
      <c r="B325" s="150" t="s">
        <v>377</v>
      </c>
      <c r="C325" s="134"/>
    </row>
    <row r="326" spans="1:3" s="94" customFormat="1" ht="21.4" customHeight="1" x14ac:dyDescent="0.35">
      <c r="A326" s="298"/>
      <c r="B326" s="177" t="s">
        <v>309</v>
      </c>
      <c r="C326" s="134"/>
    </row>
    <row r="327" spans="1:3" x14ac:dyDescent="0.35">
      <c r="A327" s="298"/>
      <c r="B327" s="118" t="s">
        <v>255</v>
      </c>
      <c r="C327" s="134"/>
    </row>
    <row r="328" spans="1:3" x14ac:dyDescent="0.35">
      <c r="A328" s="299" t="s">
        <v>129</v>
      </c>
      <c r="B328" s="189" t="s">
        <v>378</v>
      </c>
      <c r="C328" s="174"/>
    </row>
    <row r="329" spans="1:3" x14ac:dyDescent="0.35">
      <c r="A329" s="298"/>
      <c r="B329" s="150" t="s">
        <v>336</v>
      </c>
      <c r="C329" s="134"/>
    </row>
    <row r="330" spans="1:3" ht="43.5" x14ac:dyDescent="0.35">
      <c r="A330" s="298"/>
      <c r="B330" s="190" t="s">
        <v>379</v>
      </c>
      <c r="C330" s="134"/>
    </row>
    <row r="331" spans="1:3" ht="29" x14ac:dyDescent="0.35">
      <c r="A331" s="298"/>
      <c r="B331" s="191" t="s">
        <v>380</v>
      </c>
      <c r="C331" s="134"/>
    </row>
    <row r="332" spans="1:3" ht="29" x14ac:dyDescent="0.35">
      <c r="A332" s="298"/>
      <c r="B332" s="191" t="s">
        <v>381</v>
      </c>
      <c r="C332" s="134"/>
    </row>
    <row r="333" spans="1:3" ht="29" x14ac:dyDescent="0.35">
      <c r="A333" s="25"/>
      <c r="B333" s="191" t="s">
        <v>382</v>
      </c>
      <c r="C333" s="192"/>
    </row>
    <row r="334" spans="1:3" ht="29" x14ac:dyDescent="0.35">
      <c r="A334" s="25"/>
      <c r="B334" s="190" t="s">
        <v>383</v>
      </c>
      <c r="C334" s="192"/>
    </row>
    <row r="335" spans="1:3" x14ac:dyDescent="0.35">
      <c r="A335" s="25"/>
      <c r="B335" s="177" t="s">
        <v>309</v>
      </c>
      <c r="C335" s="192"/>
    </row>
    <row r="336" spans="1:3" s="94" customFormat="1" ht="21.75" customHeight="1" x14ac:dyDescent="0.35">
      <c r="A336" s="13"/>
      <c r="B336" s="166" t="s">
        <v>255</v>
      </c>
      <c r="C336" s="193"/>
    </row>
    <row r="337" spans="1:3" s="94" customFormat="1" ht="21.75" customHeight="1" x14ac:dyDescent="0.35">
      <c r="A337" s="299" t="s">
        <v>130</v>
      </c>
      <c r="B337" s="179" t="s">
        <v>384</v>
      </c>
      <c r="C337" s="185"/>
    </row>
    <row r="338" spans="1:3" s="94" customFormat="1" ht="21.75" customHeight="1" x14ac:dyDescent="0.35">
      <c r="A338" s="298"/>
      <c r="B338" s="132" t="s">
        <v>336</v>
      </c>
      <c r="C338" s="186"/>
    </row>
    <row r="339" spans="1:3" s="94" customFormat="1" ht="79.5" customHeight="1" x14ac:dyDescent="0.35">
      <c r="A339" s="298"/>
      <c r="B339" s="132" t="s">
        <v>385</v>
      </c>
      <c r="C339" s="186"/>
    </row>
    <row r="340" spans="1:3" s="94" customFormat="1" ht="21.75" customHeight="1" x14ac:dyDescent="0.35">
      <c r="A340" s="298"/>
      <c r="B340" s="167" t="s">
        <v>309</v>
      </c>
      <c r="C340" s="186"/>
    </row>
    <row r="341" spans="1:3" s="94" customFormat="1" ht="21.75" customHeight="1" x14ac:dyDescent="0.35">
      <c r="A341" s="301"/>
      <c r="B341" s="166" t="s">
        <v>255</v>
      </c>
      <c r="C341" s="187"/>
    </row>
    <row r="342" spans="1:3" x14ac:dyDescent="0.35">
      <c r="A342" s="299" t="s">
        <v>386</v>
      </c>
      <c r="B342" s="179" t="s">
        <v>387</v>
      </c>
      <c r="C342" s="185"/>
    </row>
    <row r="343" spans="1:3" x14ac:dyDescent="0.35">
      <c r="A343" s="298"/>
      <c r="B343" s="132" t="s">
        <v>336</v>
      </c>
      <c r="C343" s="186"/>
    </row>
    <row r="344" spans="1:3" ht="104" x14ac:dyDescent="0.35">
      <c r="A344" s="298"/>
      <c r="B344" s="194" t="s">
        <v>388</v>
      </c>
      <c r="C344" s="186"/>
    </row>
    <row r="345" spans="1:3" x14ac:dyDescent="0.35">
      <c r="A345" s="298"/>
      <c r="B345" s="167" t="s">
        <v>309</v>
      </c>
      <c r="C345" s="186"/>
    </row>
    <row r="346" spans="1:3" x14ac:dyDescent="0.35">
      <c r="A346" s="301"/>
      <c r="B346" s="166" t="s">
        <v>255</v>
      </c>
      <c r="C346" s="187"/>
    </row>
    <row r="347" spans="1:3" x14ac:dyDescent="0.35">
      <c r="A347" s="300">
        <v>9.25</v>
      </c>
      <c r="B347" s="175" t="s">
        <v>389</v>
      </c>
      <c r="C347" s="174"/>
    </row>
    <row r="348" spans="1:3" x14ac:dyDescent="0.35">
      <c r="A348" s="294"/>
      <c r="B348" s="150" t="s">
        <v>308</v>
      </c>
      <c r="C348" s="117"/>
    </row>
    <row r="349" spans="1:3" ht="52" x14ac:dyDescent="0.35">
      <c r="A349" s="294"/>
      <c r="B349" s="194" t="s">
        <v>390</v>
      </c>
      <c r="C349" s="117"/>
    </row>
    <row r="350" spans="1:3" x14ac:dyDescent="0.35">
      <c r="A350" s="294"/>
      <c r="B350" s="177" t="s">
        <v>309</v>
      </c>
      <c r="C350" s="117"/>
    </row>
    <row r="351" spans="1:3" x14ac:dyDescent="0.35">
      <c r="A351" s="295"/>
      <c r="B351" s="118" t="s">
        <v>255</v>
      </c>
      <c r="C351" s="146"/>
    </row>
    <row r="352" spans="1:3" x14ac:dyDescent="0.35">
      <c r="A352" s="305">
        <v>9.26</v>
      </c>
      <c r="B352" s="195" t="s">
        <v>391</v>
      </c>
      <c r="C352" s="176"/>
    </row>
    <row r="353" spans="1:3" x14ac:dyDescent="0.35">
      <c r="A353" s="306"/>
      <c r="B353" s="150" t="s">
        <v>308</v>
      </c>
      <c r="C353" s="196"/>
    </row>
    <row r="354" spans="1:3" ht="29" x14ac:dyDescent="0.35">
      <c r="A354" s="306"/>
      <c r="B354" s="197" t="s">
        <v>392</v>
      </c>
      <c r="C354" s="196"/>
    </row>
    <row r="355" spans="1:3" x14ac:dyDescent="0.35">
      <c r="A355" s="306"/>
      <c r="B355" s="177" t="s">
        <v>309</v>
      </c>
      <c r="C355" s="196"/>
    </row>
    <row r="356" spans="1:3" x14ac:dyDescent="0.35">
      <c r="A356" s="307"/>
      <c r="B356" s="166" t="s">
        <v>255</v>
      </c>
      <c r="C356" s="198"/>
    </row>
    <row r="357" spans="1:3" x14ac:dyDescent="0.35">
      <c r="A357" s="305">
        <v>9.27</v>
      </c>
      <c r="B357" s="189" t="s">
        <v>393</v>
      </c>
      <c r="C357" s="176"/>
    </row>
    <row r="358" spans="1:3" x14ac:dyDescent="0.35">
      <c r="A358" s="306"/>
      <c r="B358" s="150" t="s">
        <v>307</v>
      </c>
      <c r="C358" s="196"/>
    </row>
    <row r="359" spans="1:3" x14ac:dyDescent="0.35">
      <c r="A359" s="306"/>
      <c r="B359" s="199" t="s">
        <v>394</v>
      </c>
      <c r="C359" s="196"/>
    </row>
    <row r="360" spans="1:3" x14ac:dyDescent="0.35">
      <c r="A360" s="306"/>
      <c r="B360" s="177" t="s">
        <v>254</v>
      </c>
      <c r="C360" s="196"/>
    </row>
    <row r="361" spans="1:3" x14ac:dyDescent="0.35">
      <c r="A361" s="306"/>
      <c r="B361" s="118" t="s">
        <v>255</v>
      </c>
      <c r="C361" s="196"/>
    </row>
    <row r="362" spans="1:3" x14ac:dyDescent="0.35">
      <c r="A362" s="300">
        <v>9.2799999999999994</v>
      </c>
      <c r="B362" s="200" t="s">
        <v>395</v>
      </c>
      <c r="C362" s="174"/>
    </row>
    <row r="363" spans="1:3" x14ac:dyDescent="0.35">
      <c r="A363" s="294"/>
      <c r="B363" s="163" t="s">
        <v>285</v>
      </c>
      <c r="C363" s="117"/>
    </row>
    <row r="364" spans="1:3" ht="29" x14ac:dyDescent="0.35">
      <c r="A364" s="294"/>
      <c r="B364" s="201" t="s">
        <v>396</v>
      </c>
      <c r="C364" s="117"/>
    </row>
    <row r="365" spans="1:3" ht="29" x14ac:dyDescent="0.35">
      <c r="A365" s="294"/>
      <c r="B365" s="180" t="s">
        <v>397</v>
      </c>
      <c r="C365" s="117"/>
    </row>
    <row r="366" spans="1:3" ht="29" x14ac:dyDescent="0.35">
      <c r="A366" s="294"/>
      <c r="B366" s="180" t="s">
        <v>398</v>
      </c>
      <c r="C366" s="117"/>
    </row>
    <row r="367" spans="1:3" x14ac:dyDescent="0.35">
      <c r="A367" s="289"/>
      <c r="B367" s="180"/>
      <c r="C367" s="99"/>
    </row>
    <row r="368" spans="1:3" x14ac:dyDescent="0.35">
      <c r="A368" s="40"/>
      <c r="B368" s="202" t="s">
        <v>399</v>
      </c>
      <c r="C368" s="203"/>
    </row>
  </sheetData>
  <mergeCells count="21">
    <mergeCell ref="A310:C310"/>
    <mergeCell ref="A311:C311"/>
    <mergeCell ref="A312:C312"/>
    <mergeCell ref="A279:C279"/>
    <mergeCell ref="A280:C280"/>
    <mergeCell ref="A281:C281"/>
    <mergeCell ref="A282:C282"/>
    <mergeCell ref="A308:C308"/>
    <mergeCell ref="A309:C309"/>
    <mergeCell ref="A253:C253"/>
    <mergeCell ref="A1:C1"/>
    <mergeCell ref="A197:C197"/>
    <mergeCell ref="A198:C198"/>
    <mergeCell ref="A199:C199"/>
    <mergeCell ref="A200:C200"/>
    <mergeCell ref="A201:C201"/>
    <mergeCell ref="A202:C202"/>
    <mergeCell ref="A203:C203"/>
    <mergeCell ref="A204:C204"/>
    <mergeCell ref="A250:C250"/>
    <mergeCell ref="A251:C251"/>
  </mergeCells>
  <phoneticPr fontId="1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sheetPr>
  <dimension ref="A1:F82"/>
  <sheetViews>
    <sheetView zoomScale="80" zoomScaleNormal="80" workbookViewId="0">
      <selection activeCell="J2" sqref="J2"/>
    </sheetView>
  </sheetViews>
  <sheetFormatPr baseColWidth="10" defaultColWidth="9.08984375" defaultRowHeight="14.5" x14ac:dyDescent="0.35"/>
  <cols>
    <col min="1" max="1" width="10.6328125" style="42" customWidth="1"/>
    <col min="2" max="2" width="52.6328125" style="1" customWidth="1"/>
    <col min="3" max="4" width="10.6328125" style="16" customWidth="1"/>
    <col min="5" max="6" width="13.6328125" style="16" customWidth="1"/>
    <col min="7" max="16384" width="9.08984375" style="1"/>
  </cols>
  <sheetData>
    <row r="1" spans="1:6" ht="40" customHeight="1" x14ac:dyDescent="0.35">
      <c r="A1" s="333" t="s">
        <v>158</v>
      </c>
      <c r="B1" s="333"/>
      <c r="C1" s="333"/>
      <c r="D1" s="333"/>
      <c r="E1" s="333"/>
      <c r="F1" s="333"/>
    </row>
    <row r="2" spans="1:6" ht="15" customHeight="1" x14ac:dyDescent="0.35">
      <c r="A2" s="340" t="s">
        <v>458</v>
      </c>
      <c r="B2" s="340"/>
      <c r="C2" s="340"/>
      <c r="D2" s="340"/>
      <c r="E2" s="340"/>
      <c r="F2" s="340"/>
    </row>
    <row r="3" spans="1:6" ht="30" customHeight="1" x14ac:dyDescent="0.35">
      <c r="A3" s="334" t="s">
        <v>160</v>
      </c>
      <c r="B3" s="335"/>
      <c r="C3" s="335"/>
      <c r="D3" s="335"/>
      <c r="E3" s="335"/>
      <c r="F3" s="336"/>
    </row>
    <row r="4" spans="1:6" ht="20" customHeight="1" x14ac:dyDescent="0.35">
      <c r="A4" s="377" t="s">
        <v>251</v>
      </c>
      <c r="B4" s="378"/>
      <c r="C4" s="378"/>
      <c r="D4" s="378"/>
      <c r="E4" s="378"/>
      <c r="F4" s="379"/>
    </row>
    <row r="5" spans="1:6" ht="40" customHeight="1" x14ac:dyDescent="0.35">
      <c r="A5" s="245" t="s">
        <v>0</v>
      </c>
      <c r="B5" s="246" t="s">
        <v>1</v>
      </c>
      <c r="C5" s="247" t="s">
        <v>14</v>
      </c>
      <c r="D5" s="246" t="s">
        <v>2</v>
      </c>
      <c r="E5" s="233" t="s">
        <v>12</v>
      </c>
      <c r="F5" s="258" t="s">
        <v>13</v>
      </c>
    </row>
    <row r="6" spans="1:6" ht="30" customHeight="1" x14ac:dyDescent="0.35">
      <c r="A6" s="241" t="s">
        <v>11</v>
      </c>
      <c r="B6" s="244" t="s">
        <v>10</v>
      </c>
      <c r="C6" s="243"/>
      <c r="D6" s="243"/>
      <c r="E6" s="243"/>
      <c r="F6" s="259"/>
    </row>
    <row r="7" spans="1:6" s="5" customFormat="1" ht="15" customHeight="1" x14ac:dyDescent="0.35">
      <c r="A7" s="11"/>
      <c r="B7" s="26"/>
      <c r="C7" s="11"/>
      <c r="D7" s="11"/>
      <c r="E7" s="11"/>
      <c r="F7" s="47"/>
    </row>
    <row r="8" spans="1:6" ht="30" customHeight="1" x14ac:dyDescent="0.35">
      <c r="A8" s="241" t="s">
        <v>16</v>
      </c>
      <c r="B8" s="242" t="s">
        <v>15</v>
      </c>
      <c r="C8" s="243"/>
      <c r="D8" s="243"/>
      <c r="E8" s="243"/>
      <c r="F8" s="243"/>
    </row>
    <row r="9" spans="1:6" ht="18" customHeight="1" x14ac:dyDescent="0.35">
      <c r="A9" s="36" t="s">
        <v>17</v>
      </c>
      <c r="B9" s="4" t="s">
        <v>9</v>
      </c>
      <c r="C9" s="13" t="s">
        <v>4</v>
      </c>
      <c r="D9" s="13">
        <v>50</v>
      </c>
      <c r="E9" s="56"/>
      <c r="F9" s="21">
        <f t="shared" ref="F9:F17" si="0">D9*E9</f>
        <v>0</v>
      </c>
    </row>
    <row r="10" spans="1:6" ht="18" customHeight="1" x14ac:dyDescent="0.35">
      <c r="A10" s="36" t="s">
        <v>18</v>
      </c>
      <c r="B10" s="2" t="s">
        <v>5</v>
      </c>
      <c r="C10" s="14" t="s">
        <v>4</v>
      </c>
      <c r="D10" s="13">
        <v>106.9</v>
      </c>
      <c r="E10" s="56"/>
      <c r="F10" s="21">
        <f t="shared" si="0"/>
        <v>0</v>
      </c>
    </row>
    <row r="11" spans="1:6" ht="18" customHeight="1" x14ac:dyDescent="0.35">
      <c r="A11" s="36" t="s">
        <v>19</v>
      </c>
      <c r="B11" s="12" t="s">
        <v>159</v>
      </c>
      <c r="C11" s="14" t="s">
        <v>4</v>
      </c>
      <c r="D11" s="13">
        <v>5</v>
      </c>
      <c r="E11" s="56"/>
      <c r="F11" s="21">
        <f t="shared" si="0"/>
        <v>0</v>
      </c>
    </row>
    <row r="12" spans="1:6" ht="30" customHeight="1" x14ac:dyDescent="0.35">
      <c r="A12" s="36" t="s">
        <v>20</v>
      </c>
      <c r="B12" s="12" t="s">
        <v>123</v>
      </c>
      <c r="C12" s="14" t="s">
        <v>4</v>
      </c>
      <c r="D12" s="13">
        <v>20.25</v>
      </c>
      <c r="E12" s="56"/>
      <c r="F12" s="21">
        <f t="shared" si="0"/>
        <v>0</v>
      </c>
    </row>
    <row r="13" spans="1:6" ht="18" customHeight="1" x14ac:dyDescent="0.35">
      <c r="A13" s="36" t="s">
        <v>21</v>
      </c>
      <c r="B13" s="2" t="s">
        <v>100</v>
      </c>
      <c r="C13" s="14" t="s">
        <v>4</v>
      </c>
      <c r="D13" s="13">
        <v>86.78</v>
      </c>
      <c r="E13" s="56"/>
      <c r="F13" s="21">
        <f t="shared" si="0"/>
        <v>0</v>
      </c>
    </row>
    <row r="14" spans="1:6" ht="29" x14ac:dyDescent="0.35">
      <c r="A14" s="36" t="s">
        <v>22</v>
      </c>
      <c r="B14" s="12" t="s">
        <v>120</v>
      </c>
      <c r="C14" s="14" t="s">
        <v>4</v>
      </c>
      <c r="D14" s="13">
        <v>6.6</v>
      </c>
      <c r="E14" s="56"/>
      <c r="F14" s="21">
        <f t="shared" si="0"/>
        <v>0</v>
      </c>
    </row>
    <row r="15" spans="1:6" ht="32.25" customHeight="1" x14ac:dyDescent="0.35">
      <c r="A15" s="36" t="s">
        <v>23</v>
      </c>
      <c r="B15" s="12" t="s">
        <v>116</v>
      </c>
      <c r="C15" s="14" t="s">
        <v>4</v>
      </c>
      <c r="D15" s="13">
        <v>15.27</v>
      </c>
      <c r="E15" s="56"/>
      <c r="F15" s="21">
        <f t="shared" si="0"/>
        <v>0</v>
      </c>
    </row>
    <row r="16" spans="1:6" ht="29" x14ac:dyDescent="0.35">
      <c r="A16" s="36" t="s">
        <v>24</v>
      </c>
      <c r="B16" s="17" t="s">
        <v>114</v>
      </c>
      <c r="C16" s="15" t="s">
        <v>4</v>
      </c>
      <c r="D16" s="13">
        <v>3.42</v>
      </c>
      <c r="E16" s="56"/>
      <c r="F16" s="21">
        <f t="shared" si="0"/>
        <v>0</v>
      </c>
    </row>
    <row r="17" spans="1:6" ht="18" customHeight="1" x14ac:dyDescent="0.35">
      <c r="A17" s="37" t="s">
        <v>25</v>
      </c>
      <c r="B17" s="22" t="s">
        <v>26</v>
      </c>
      <c r="C17" s="23" t="s">
        <v>3</v>
      </c>
      <c r="D17" s="25">
        <v>1</v>
      </c>
      <c r="E17" s="57"/>
      <c r="F17" s="46">
        <f t="shared" si="0"/>
        <v>0</v>
      </c>
    </row>
    <row r="18" spans="1:6" s="5" customFormat="1" ht="30" customHeight="1" x14ac:dyDescent="0.35">
      <c r="A18" s="344" t="s">
        <v>27</v>
      </c>
      <c r="B18" s="344"/>
      <c r="C18" s="344"/>
      <c r="D18" s="344"/>
      <c r="E18" s="344"/>
      <c r="F18" s="248">
        <f>SUM(F9:F17)</f>
        <v>0</v>
      </c>
    </row>
    <row r="19" spans="1:6" s="5" customFormat="1" ht="15" customHeight="1" x14ac:dyDescent="0.35">
      <c r="A19" s="11"/>
      <c r="B19" s="26"/>
      <c r="C19" s="11"/>
      <c r="D19" s="11"/>
      <c r="E19" s="11"/>
      <c r="F19" s="52"/>
    </row>
    <row r="20" spans="1:6" ht="30" customHeight="1" x14ac:dyDescent="0.35">
      <c r="A20" s="241" t="s">
        <v>28</v>
      </c>
      <c r="B20" s="242" t="s">
        <v>94</v>
      </c>
      <c r="C20" s="243"/>
      <c r="D20" s="243"/>
      <c r="E20" s="243"/>
      <c r="F20" s="243"/>
    </row>
    <row r="21" spans="1:6" ht="20" customHeight="1" x14ac:dyDescent="0.35">
      <c r="A21" s="36" t="s">
        <v>29</v>
      </c>
      <c r="B21" s="18" t="s">
        <v>102</v>
      </c>
      <c r="C21" s="13" t="s">
        <v>4</v>
      </c>
      <c r="D21" s="13">
        <v>55.32</v>
      </c>
      <c r="E21" s="56"/>
      <c r="F21" s="21">
        <f t="shared" ref="F21:F27" si="1">D21*E21</f>
        <v>0</v>
      </c>
    </row>
    <row r="22" spans="1:6" ht="32" customHeight="1" x14ac:dyDescent="0.35">
      <c r="A22" s="36" t="s">
        <v>30</v>
      </c>
      <c r="B22" s="19" t="s">
        <v>165</v>
      </c>
      <c r="C22" s="13"/>
      <c r="D22" s="13">
        <v>0.48</v>
      </c>
      <c r="E22" s="56"/>
      <c r="F22" s="21">
        <f t="shared" si="1"/>
        <v>0</v>
      </c>
    </row>
    <row r="23" spans="1:6" ht="38.65" customHeight="1" x14ac:dyDescent="0.35">
      <c r="A23" s="36" t="s">
        <v>31</v>
      </c>
      <c r="B23" s="19" t="s">
        <v>153</v>
      </c>
      <c r="C23" s="14" t="s">
        <v>4</v>
      </c>
      <c r="D23" s="13">
        <v>3.96</v>
      </c>
      <c r="E23" s="56"/>
      <c r="F23" s="21">
        <f t="shared" si="1"/>
        <v>0</v>
      </c>
    </row>
    <row r="24" spans="1:6" ht="35.25" customHeight="1" x14ac:dyDescent="0.35">
      <c r="A24" s="36" t="s">
        <v>32</v>
      </c>
      <c r="B24" s="19" t="s">
        <v>142</v>
      </c>
      <c r="C24" s="14" t="s">
        <v>4</v>
      </c>
      <c r="D24" s="13">
        <v>2.91</v>
      </c>
      <c r="E24" s="56"/>
      <c r="F24" s="21">
        <f t="shared" si="1"/>
        <v>0</v>
      </c>
    </row>
    <row r="25" spans="1:6" ht="34.9" customHeight="1" x14ac:dyDescent="0.35">
      <c r="A25" s="36" t="s">
        <v>33</v>
      </c>
      <c r="B25" s="7" t="s">
        <v>136</v>
      </c>
      <c r="C25" s="14" t="s">
        <v>4</v>
      </c>
      <c r="D25" s="13">
        <v>6.3</v>
      </c>
      <c r="E25" s="56"/>
      <c r="F25" s="21">
        <f t="shared" si="1"/>
        <v>0</v>
      </c>
    </row>
    <row r="26" spans="1:6" ht="23" customHeight="1" x14ac:dyDescent="0.35">
      <c r="A26" s="36" t="s">
        <v>34</v>
      </c>
      <c r="B26" s="19" t="s">
        <v>198</v>
      </c>
      <c r="C26" s="14" t="s">
        <v>4</v>
      </c>
      <c r="D26" s="14">
        <v>2.17</v>
      </c>
      <c r="E26" s="56"/>
      <c r="F26" s="21">
        <f t="shared" si="1"/>
        <v>0</v>
      </c>
    </row>
    <row r="27" spans="1:6" ht="42" customHeight="1" x14ac:dyDescent="0.35">
      <c r="A27" s="36" t="s">
        <v>35</v>
      </c>
      <c r="B27" s="19" t="s">
        <v>137</v>
      </c>
      <c r="C27" s="25" t="s">
        <v>7</v>
      </c>
      <c r="D27" s="25">
        <v>867.84</v>
      </c>
      <c r="E27" s="57"/>
      <c r="F27" s="46">
        <f t="shared" si="1"/>
        <v>0</v>
      </c>
    </row>
    <row r="28" spans="1:6" s="5" customFormat="1" ht="30" customHeight="1" x14ac:dyDescent="0.35">
      <c r="A28" s="344" t="s">
        <v>93</v>
      </c>
      <c r="B28" s="344"/>
      <c r="C28" s="344"/>
      <c r="D28" s="344"/>
      <c r="E28" s="344"/>
      <c r="F28" s="240">
        <f>SUM(F21:F27)</f>
        <v>0</v>
      </c>
    </row>
    <row r="29" spans="1:6" s="5" customFormat="1" ht="15" customHeight="1" x14ac:dyDescent="0.35">
      <c r="A29" s="38"/>
      <c r="B29" s="1"/>
      <c r="C29" s="16"/>
      <c r="D29" s="16"/>
      <c r="E29" s="47"/>
      <c r="F29" s="47"/>
    </row>
    <row r="30" spans="1:6" ht="30" customHeight="1" x14ac:dyDescent="0.35">
      <c r="A30" s="241" t="s">
        <v>37</v>
      </c>
      <c r="B30" s="242" t="s">
        <v>92</v>
      </c>
      <c r="C30" s="243"/>
      <c r="D30" s="243"/>
      <c r="E30" s="243"/>
      <c r="F30" s="243"/>
    </row>
    <row r="31" spans="1:6" ht="18" customHeight="1" x14ac:dyDescent="0.35">
      <c r="A31" s="36" t="s">
        <v>38</v>
      </c>
      <c r="B31" s="3" t="s">
        <v>103</v>
      </c>
      <c r="C31" s="13" t="s">
        <v>6</v>
      </c>
      <c r="D31" s="13">
        <v>210</v>
      </c>
      <c r="E31" s="56"/>
      <c r="F31" s="21">
        <f t="shared" ref="F31:F36" si="2">D31*E31</f>
        <v>0</v>
      </c>
    </row>
    <row r="32" spans="1:6" ht="18" customHeight="1" x14ac:dyDescent="0.35">
      <c r="A32" s="36" t="s">
        <v>39</v>
      </c>
      <c r="B32" s="8" t="s">
        <v>104</v>
      </c>
      <c r="C32" s="14" t="s">
        <v>6</v>
      </c>
      <c r="D32" s="13">
        <v>524.25</v>
      </c>
      <c r="E32" s="56"/>
      <c r="F32" s="21">
        <f t="shared" si="2"/>
        <v>0</v>
      </c>
    </row>
    <row r="33" spans="1:6" ht="18" customHeight="1" x14ac:dyDescent="0.35">
      <c r="A33" s="36" t="s">
        <v>40</v>
      </c>
      <c r="B33" s="7" t="s">
        <v>96</v>
      </c>
      <c r="C33" s="14" t="s">
        <v>7</v>
      </c>
      <c r="D33" s="13">
        <v>203.98</v>
      </c>
      <c r="E33" s="56"/>
      <c r="F33" s="21">
        <f t="shared" si="2"/>
        <v>0</v>
      </c>
    </row>
    <row r="34" spans="1:6" ht="18" customHeight="1" x14ac:dyDescent="0.35">
      <c r="A34" s="36" t="s">
        <v>41</v>
      </c>
      <c r="B34" s="7" t="s">
        <v>155</v>
      </c>
      <c r="C34" s="14" t="s">
        <v>6</v>
      </c>
      <c r="D34" s="13">
        <v>100</v>
      </c>
      <c r="E34" s="56"/>
      <c r="F34" s="21">
        <f t="shared" si="2"/>
        <v>0</v>
      </c>
    </row>
    <row r="35" spans="1:6" ht="18" customHeight="1" x14ac:dyDescent="0.35">
      <c r="A35" s="36" t="s">
        <v>132</v>
      </c>
      <c r="B35" s="7" t="s">
        <v>133</v>
      </c>
      <c r="C35" s="14" t="s">
        <v>6</v>
      </c>
      <c r="D35" s="13">
        <v>61.7</v>
      </c>
      <c r="E35" s="56"/>
      <c r="F35" s="21">
        <f t="shared" si="2"/>
        <v>0</v>
      </c>
    </row>
    <row r="36" spans="1:6" ht="22" customHeight="1" x14ac:dyDescent="0.35">
      <c r="A36" s="37" t="s">
        <v>143</v>
      </c>
      <c r="B36" s="9" t="s">
        <v>97</v>
      </c>
      <c r="C36" s="15" t="s">
        <v>7</v>
      </c>
      <c r="D36" s="25">
        <v>230.28</v>
      </c>
      <c r="E36" s="57"/>
      <c r="F36" s="46">
        <f t="shared" si="2"/>
        <v>0</v>
      </c>
    </row>
    <row r="37" spans="1:6" ht="30" customHeight="1" x14ac:dyDescent="0.35">
      <c r="A37" s="344" t="s">
        <v>91</v>
      </c>
      <c r="B37" s="344"/>
      <c r="C37" s="344"/>
      <c r="D37" s="344"/>
      <c r="E37" s="344"/>
      <c r="F37" s="240">
        <f>SUM(F31:F36)</f>
        <v>0</v>
      </c>
    </row>
    <row r="38" spans="1:6" ht="15" customHeight="1" x14ac:dyDescent="0.35">
      <c r="A38" s="38"/>
      <c r="E38" s="47"/>
      <c r="F38" s="47"/>
    </row>
    <row r="39" spans="1:6" ht="30" customHeight="1" x14ac:dyDescent="0.35">
      <c r="A39" s="241" t="s">
        <v>42</v>
      </c>
      <c r="B39" s="242" t="s">
        <v>90</v>
      </c>
      <c r="C39" s="243"/>
      <c r="D39" s="243"/>
      <c r="E39" s="243"/>
      <c r="F39" s="243"/>
    </row>
    <row r="40" spans="1:6" ht="27.25" customHeight="1" x14ac:dyDescent="0.35">
      <c r="A40" s="41" t="s">
        <v>43</v>
      </c>
      <c r="B40" s="12" t="s">
        <v>106</v>
      </c>
      <c r="C40" s="14" t="s">
        <v>7</v>
      </c>
      <c r="D40" s="14">
        <v>5.89</v>
      </c>
      <c r="E40" s="58"/>
      <c r="F40" s="49">
        <f>D40*E40</f>
        <v>0</v>
      </c>
    </row>
    <row r="41" spans="1:6" ht="18" customHeight="1" x14ac:dyDescent="0.35">
      <c r="A41" s="41" t="s">
        <v>44</v>
      </c>
      <c r="B41" s="6" t="s">
        <v>107</v>
      </c>
      <c r="C41" s="15" t="s">
        <v>7</v>
      </c>
      <c r="D41" s="14">
        <v>39.6</v>
      </c>
      <c r="E41" s="59"/>
      <c r="F41" s="50">
        <f>D41*E41</f>
        <v>0</v>
      </c>
    </row>
    <row r="42" spans="1:6" s="5" customFormat="1" ht="30" customHeight="1" x14ac:dyDescent="0.35">
      <c r="A42" s="344" t="s">
        <v>89</v>
      </c>
      <c r="B42" s="344"/>
      <c r="C42" s="344"/>
      <c r="D42" s="344"/>
      <c r="E42" s="344"/>
      <c r="F42" s="240">
        <f>SUM(F40:F41)</f>
        <v>0</v>
      </c>
    </row>
    <row r="43" spans="1:6" ht="15" customHeight="1" x14ac:dyDescent="0.35">
      <c r="A43" s="38"/>
      <c r="E43" s="47"/>
      <c r="F43" s="47"/>
    </row>
    <row r="44" spans="1:6" ht="30" customHeight="1" x14ac:dyDescent="0.35">
      <c r="A44" s="241" t="s">
        <v>45</v>
      </c>
      <c r="B44" s="242" t="s">
        <v>46</v>
      </c>
      <c r="C44" s="243"/>
      <c r="D44" s="243"/>
      <c r="E44" s="243"/>
      <c r="F44" s="243"/>
    </row>
    <row r="45" spans="1:6" ht="18" customHeight="1" x14ac:dyDescent="0.35">
      <c r="A45" s="41" t="s">
        <v>47</v>
      </c>
      <c r="B45" s="6" t="s">
        <v>108</v>
      </c>
      <c r="C45" s="15" t="s">
        <v>36</v>
      </c>
      <c r="D45" s="14">
        <v>2</v>
      </c>
      <c r="E45" s="58"/>
      <c r="F45" s="49">
        <f>D45*E45</f>
        <v>0</v>
      </c>
    </row>
    <row r="46" spans="1:6" ht="18" customHeight="1" x14ac:dyDescent="0.35">
      <c r="A46" s="41" t="s">
        <v>48</v>
      </c>
      <c r="B46" s="2" t="s">
        <v>109</v>
      </c>
      <c r="C46" s="14" t="s">
        <v>36</v>
      </c>
      <c r="D46" s="14">
        <v>10</v>
      </c>
      <c r="E46" s="58"/>
      <c r="F46" s="49">
        <f>D46*E46</f>
        <v>0</v>
      </c>
    </row>
    <row r="47" spans="1:6" ht="18" customHeight="1" x14ac:dyDescent="0.35">
      <c r="A47" s="41" t="s">
        <v>49</v>
      </c>
      <c r="B47" s="2" t="s">
        <v>110</v>
      </c>
      <c r="C47" s="14" t="s">
        <v>36</v>
      </c>
      <c r="D47" s="14">
        <v>2</v>
      </c>
      <c r="E47" s="58"/>
      <c r="F47" s="49">
        <f>D47*E47</f>
        <v>0</v>
      </c>
    </row>
    <row r="48" spans="1:6" ht="18" customHeight="1" x14ac:dyDescent="0.35">
      <c r="A48" s="41" t="s">
        <v>50</v>
      </c>
      <c r="B48" s="6" t="s">
        <v>418</v>
      </c>
      <c r="C48" s="14" t="s">
        <v>36</v>
      </c>
      <c r="D48" s="14">
        <v>8</v>
      </c>
      <c r="E48" s="58"/>
      <c r="F48" s="49">
        <f t="shared" ref="F48:F49" si="3">D48*E48</f>
        <v>0</v>
      </c>
    </row>
    <row r="49" spans="1:6" ht="18" customHeight="1" x14ac:dyDescent="0.35">
      <c r="A49" s="41" t="s">
        <v>51</v>
      </c>
      <c r="B49" s="6" t="s">
        <v>428</v>
      </c>
      <c r="C49" s="14" t="s">
        <v>36</v>
      </c>
      <c r="D49" s="15">
        <v>2</v>
      </c>
      <c r="E49" s="58"/>
      <c r="F49" s="49">
        <f t="shared" si="3"/>
        <v>0</v>
      </c>
    </row>
    <row r="50" spans="1:6" ht="30" customHeight="1" x14ac:dyDescent="0.35">
      <c r="A50" s="344" t="s">
        <v>53</v>
      </c>
      <c r="B50" s="344"/>
      <c r="C50" s="344"/>
      <c r="D50" s="344"/>
      <c r="E50" s="344"/>
      <c r="F50" s="240">
        <f>SUM(F45:F49)</f>
        <v>0</v>
      </c>
    </row>
    <row r="51" spans="1:6" ht="15" customHeight="1" x14ac:dyDescent="0.35"/>
    <row r="52" spans="1:6" ht="30" customHeight="1" x14ac:dyDescent="0.35">
      <c r="A52" s="241" t="s">
        <v>54</v>
      </c>
      <c r="B52" s="242" t="s">
        <v>88</v>
      </c>
      <c r="C52" s="243"/>
      <c r="D52" s="243"/>
      <c r="E52" s="243"/>
      <c r="F52" s="243"/>
    </row>
    <row r="53" spans="1:6" ht="31.5" customHeight="1" x14ac:dyDescent="0.35">
      <c r="A53" s="36" t="s">
        <v>55</v>
      </c>
      <c r="B53" s="20" t="s">
        <v>98</v>
      </c>
      <c r="C53" s="13" t="s">
        <v>7</v>
      </c>
      <c r="D53" s="13">
        <v>230.28</v>
      </c>
      <c r="E53" s="56"/>
      <c r="F53" s="21">
        <f>D53*E53</f>
        <v>0</v>
      </c>
    </row>
    <row r="54" spans="1:6" ht="18" customHeight="1" x14ac:dyDescent="0.35">
      <c r="A54" s="36" t="s">
        <v>56</v>
      </c>
      <c r="B54" s="6" t="s">
        <v>99</v>
      </c>
      <c r="C54" s="15" t="s">
        <v>7</v>
      </c>
      <c r="D54" s="15">
        <v>867.84</v>
      </c>
      <c r="E54" s="56"/>
      <c r="F54" s="21">
        <f>D54*E54</f>
        <v>0</v>
      </c>
    </row>
    <row r="55" spans="1:6" ht="18" customHeight="1" x14ac:dyDescent="0.35">
      <c r="A55" s="36" t="s">
        <v>57</v>
      </c>
      <c r="B55" s="6" t="s">
        <v>63</v>
      </c>
      <c r="C55" s="15" t="s">
        <v>8</v>
      </c>
      <c r="D55" s="15">
        <v>1</v>
      </c>
      <c r="E55" s="57"/>
      <c r="F55" s="46">
        <f>D55*E55</f>
        <v>0</v>
      </c>
    </row>
    <row r="56" spans="1:6" s="5" customFormat="1" ht="30" customHeight="1" x14ac:dyDescent="0.35">
      <c r="A56" s="344" t="s">
        <v>87</v>
      </c>
      <c r="B56" s="344"/>
      <c r="C56" s="344"/>
      <c r="D56" s="344"/>
      <c r="E56" s="344"/>
      <c r="F56" s="240">
        <f>SUM(F53:F55)</f>
        <v>0</v>
      </c>
    </row>
    <row r="57" spans="1:6" s="5" customFormat="1" ht="15" customHeight="1" x14ac:dyDescent="0.35">
      <c r="A57" s="38"/>
      <c r="B57" s="1"/>
      <c r="C57" s="16"/>
      <c r="D57" s="16"/>
      <c r="E57" s="47"/>
      <c r="F57" s="47"/>
    </row>
    <row r="58" spans="1:6" ht="30" customHeight="1" x14ac:dyDescent="0.35">
      <c r="A58" s="241" t="s">
        <v>58</v>
      </c>
      <c r="B58" s="242" t="s">
        <v>86</v>
      </c>
      <c r="C58" s="243"/>
      <c r="D58" s="243"/>
      <c r="E58" s="243"/>
      <c r="F58" s="243"/>
    </row>
    <row r="59" spans="1:6" ht="15" customHeight="1" x14ac:dyDescent="0.35"/>
    <row r="60" spans="1:6" ht="30" customHeight="1" x14ac:dyDescent="0.35">
      <c r="A60" s="241" t="s">
        <v>64</v>
      </c>
      <c r="B60" s="242" t="s">
        <v>80</v>
      </c>
      <c r="C60" s="243"/>
      <c r="D60" s="243"/>
      <c r="E60" s="243"/>
      <c r="F60" s="243"/>
    </row>
    <row r="61" spans="1:6" ht="18" customHeight="1" x14ac:dyDescent="0.35">
      <c r="A61" s="41" t="s">
        <v>65</v>
      </c>
      <c r="B61" s="73" t="s">
        <v>188</v>
      </c>
      <c r="C61" s="67" t="s">
        <v>169</v>
      </c>
      <c r="D61" s="30">
        <v>15</v>
      </c>
      <c r="E61" s="91"/>
      <c r="F61" s="68">
        <f t="shared" ref="F61:F77" si="4">D61*E61</f>
        <v>0</v>
      </c>
    </row>
    <row r="62" spans="1:6" ht="18" customHeight="1" x14ac:dyDescent="0.35">
      <c r="A62" s="41" t="s">
        <v>66</v>
      </c>
      <c r="B62" s="69" t="s">
        <v>170</v>
      </c>
      <c r="C62" s="67" t="s">
        <v>171</v>
      </c>
      <c r="D62" s="30">
        <v>4</v>
      </c>
      <c r="E62" s="91"/>
      <c r="F62" s="68">
        <f t="shared" si="4"/>
        <v>0</v>
      </c>
    </row>
    <row r="63" spans="1:6" ht="18" customHeight="1" x14ac:dyDescent="0.35">
      <c r="A63" s="41" t="s">
        <v>67</v>
      </c>
      <c r="B63" s="70" t="s">
        <v>172</v>
      </c>
      <c r="C63" s="71" t="s">
        <v>171</v>
      </c>
      <c r="D63" s="34">
        <v>4</v>
      </c>
      <c r="E63" s="92"/>
      <c r="F63" s="68">
        <f t="shared" si="4"/>
        <v>0</v>
      </c>
    </row>
    <row r="64" spans="1:6" ht="18" customHeight="1" x14ac:dyDescent="0.35">
      <c r="A64" s="41" t="s">
        <v>68</v>
      </c>
      <c r="B64" s="70" t="s">
        <v>173</v>
      </c>
      <c r="C64" s="71" t="s">
        <v>174</v>
      </c>
      <c r="D64" s="34">
        <v>14</v>
      </c>
      <c r="E64" s="92"/>
      <c r="F64" s="68">
        <f t="shared" si="4"/>
        <v>0</v>
      </c>
    </row>
    <row r="65" spans="1:6" ht="18" customHeight="1" x14ac:dyDescent="0.35">
      <c r="A65" s="41" t="s">
        <v>69</v>
      </c>
      <c r="B65" s="70" t="s">
        <v>175</v>
      </c>
      <c r="C65" s="71" t="s">
        <v>176</v>
      </c>
      <c r="D65" s="34">
        <v>30</v>
      </c>
      <c r="E65" s="92"/>
      <c r="F65" s="68">
        <f t="shared" si="4"/>
        <v>0</v>
      </c>
    </row>
    <row r="66" spans="1:6" ht="18" customHeight="1" x14ac:dyDescent="0.35">
      <c r="A66" s="41" t="s">
        <v>70</v>
      </c>
      <c r="B66" s="70" t="s">
        <v>177</v>
      </c>
      <c r="C66" s="71" t="s">
        <v>176</v>
      </c>
      <c r="D66" s="34">
        <v>45</v>
      </c>
      <c r="E66" s="92"/>
      <c r="F66" s="68">
        <f t="shared" si="4"/>
        <v>0</v>
      </c>
    </row>
    <row r="67" spans="1:6" ht="18" customHeight="1" x14ac:dyDescent="0.35">
      <c r="A67" s="41" t="s">
        <v>71</v>
      </c>
      <c r="B67" s="70" t="s">
        <v>178</v>
      </c>
      <c r="C67" s="71" t="s">
        <v>176</v>
      </c>
      <c r="D67" s="34">
        <v>18</v>
      </c>
      <c r="E67" s="92"/>
      <c r="F67" s="68">
        <f t="shared" si="4"/>
        <v>0</v>
      </c>
    </row>
    <row r="68" spans="1:6" ht="18" customHeight="1" x14ac:dyDescent="0.35">
      <c r="A68" s="41" t="s">
        <v>72</v>
      </c>
      <c r="B68" s="70" t="s">
        <v>187</v>
      </c>
      <c r="C68" s="71" t="s">
        <v>176</v>
      </c>
      <c r="D68" s="34">
        <v>6</v>
      </c>
      <c r="E68" s="92"/>
      <c r="F68" s="68">
        <f t="shared" si="4"/>
        <v>0</v>
      </c>
    </row>
    <row r="69" spans="1:6" ht="18" customHeight="1" x14ac:dyDescent="0.35">
      <c r="A69" s="41" t="s">
        <v>73</v>
      </c>
      <c r="B69" s="70" t="s">
        <v>180</v>
      </c>
      <c r="C69" s="71" t="s">
        <v>176</v>
      </c>
      <c r="D69" s="34">
        <v>18</v>
      </c>
      <c r="E69" s="92"/>
      <c r="F69" s="68">
        <f t="shared" si="4"/>
        <v>0</v>
      </c>
    </row>
    <row r="70" spans="1:6" ht="18" customHeight="1" x14ac:dyDescent="0.35">
      <c r="A70" s="41" t="s">
        <v>74</v>
      </c>
      <c r="B70" s="70" t="s">
        <v>181</v>
      </c>
      <c r="C70" s="71" t="s">
        <v>176</v>
      </c>
      <c r="D70" s="34">
        <v>32</v>
      </c>
      <c r="E70" s="92"/>
      <c r="F70" s="68">
        <f t="shared" si="4"/>
        <v>0</v>
      </c>
    </row>
    <row r="71" spans="1:6" ht="20" customHeight="1" x14ac:dyDescent="0.35">
      <c r="A71" s="41" t="s">
        <v>75</v>
      </c>
      <c r="B71" s="66" t="s">
        <v>495</v>
      </c>
      <c r="C71" s="71" t="s">
        <v>176</v>
      </c>
      <c r="D71" s="34">
        <v>1</v>
      </c>
      <c r="E71" s="92"/>
      <c r="F71" s="68">
        <f t="shared" si="4"/>
        <v>0</v>
      </c>
    </row>
    <row r="72" spans="1:6" ht="18" customHeight="1" x14ac:dyDescent="0.35">
      <c r="A72" s="41" t="s">
        <v>76</v>
      </c>
      <c r="B72" s="66" t="s">
        <v>481</v>
      </c>
      <c r="C72" s="71" t="s">
        <v>176</v>
      </c>
      <c r="D72" s="34">
        <v>4</v>
      </c>
      <c r="E72" s="92"/>
      <c r="F72" s="68">
        <f t="shared" si="4"/>
        <v>0</v>
      </c>
    </row>
    <row r="73" spans="1:6" ht="22.5" customHeight="1" x14ac:dyDescent="0.35">
      <c r="A73" s="41" t="s">
        <v>77</v>
      </c>
      <c r="B73" s="66" t="s">
        <v>493</v>
      </c>
      <c r="C73" s="71" t="s">
        <v>176</v>
      </c>
      <c r="D73" s="34">
        <v>8</v>
      </c>
      <c r="E73" s="92"/>
      <c r="F73" s="68">
        <f t="shared" si="4"/>
        <v>0</v>
      </c>
    </row>
    <row r="74" spans="1:6" ht="18.5" customHeight="1" x14ac:dyDescent="0.35">
      <c r="A74" s="41" t="s">
        <v>81</v>
      </c>
      <c r="B74" s="66" t="s">
        <v>183</v>
      </c>
      <c r="C74" s="71" t="s">
        <v>176</v>
      </c>
      <c r="D74" s="34">
        <v>1</v>
      </c>
      <c r="E74" s="92"/>
      <c r="F74" s="68">
        <f t="shared" si="4"/>
        <v>0</v>
      </c>
    </row>
    <row r="75" spans="1:6" ht="28.5" customHeight="1" x14ac:dyDescent="0.35">
      <c r="A75" s="41" t="s">
        <v>82</v>
      </c>
      <c r="B75" s="66" t="s">
        <v>184</v>
      </c>
      <c r="C75" s="71" t="s">
        <v>176</v>
      </c>
      <c r="D75" s="34">
        <v>4</v>
      </c>
      <c r="E75" s="92"/>
      <c r="F75" s="68">
        <f t="shared" si="4"/>
        <v>0</v>
      </c>
    </row>
    <row r="76" spans="1:6" ht="26.5" customHeight="1" x14ac:dyDescent="0.35">
      <c r="A76" s="41" t="s">
        <v>83</v>
      </c>
      <c r="B76" s="66" t="s">
        <v>185</v>
      </c>
      <c r="C76" s="71" t="s">
        <v>186</v>
      </c>
      <c r="D76" s="34">
        <v>1</v>
      </c>
      <c r="E76" s="92"/>
      <c r="F76" s="68">
        <f t="shared" si="4"/>
        <v>0</v>
      </c>
    </row>
    <row r="77" spans="1:6" ht="20.5" customHeight="1" x14ac:dyDescent="0.35">
      <c r="A77" s="41" t="s">
        <v>84</v>
      </c>
      <c r="B77" s="72" t="s">
        <v>492</v>
      </c>
      <c r="C77" s="71" t="s">
        <v>176</v>
      </c>
      <c r="D77" s="14">
        <v>1</v>
      </c>
      <c r="E77" s="92"/>
      <c r="F77" s="68">
        <f t="shared" si="4"/>
        <v>0</v>
      </c>
    </row>
    <row r="78" spans="1:6" ht="30" customHeight="1" x14ac:dyDescent="0.35">
      <c r="A78" s="344" t="s">
        <v>79</v>
      </c>
      <c r="B78" s="344"/>
      <c r="C78" s="344"/>
      <c r="D78" s="344"/>
      <c r="E78" s="344"/>
      <c r="F78" s="240">
        <f>SUM(F61:F77)</f>
        <v>0</v>
      </c>
    </row>
    <row r="79" spans="1:6" ht="15" customHeight="1" thickBot="1" x14ac:dyDescent="0.4">
      <c r="A79" s="38"/>
      <c r="B79" s="27"/>
      <c r="C79" s="28"/>
      <c r="E79" s="47"/>
      <c r="F79" s="47"/>
    </row>
    <row r="80" spans="1:6" s="10" customFormat="1" ht="30" customHeight="1" thickBot="1" x14ac:dyDescent="0.4">
      <c r="A80" s="341" t="s">
        <v>474</v>
      </c>
      <c r="B80" s="342"/>
      <c r="C80" s="342"/>
      <c r="D80" s="342"/>
      <c r="E80" s="343"/>
      <c r="F80" s="263">
        <f>F18+F28+F37+F50+F56+F42+F78</f>
        <v>0</v>
      </c>
    </row>
    <row r="81" spans="1:6" s="5" customFormat="1" x14ac:dyDescent="0.35">
      <c r="A81" s="43"/>
      <c r="C81" s="11"/>
      <c r="D81" s="11"/>
      <c r="E81" s="11"/>
      <c r="F81" s="11"/>
    </row>
    <row r="82" spans="1:6" x14ac:dyDescent="0.35">
      <c r="A82" s="43"/>
    </row>
  </sheetData>
  <mergeCells count="12">
    <mergeCell ref="A1:F1"/>
    <mergeCell ref="A3:F3"/>
    <mergeCell ref="A4:F4"/>
    <mergeCell ref="A2:F2"/>
    <mergeCell ref="A80:E80"/>
    <mergeCell ref="A18:E18"/>
    <mergeCell ref="A28:E28"/>
    <mergeCell ref="A37:E37"/>
    <mergeCell ref="A42:E42"/>
    <mergeCell ref="A50:E50"/>
    <mergeCell ref="A56:E56"/>
    <mergeCell ref="A78:E78"/>
  </mergeCells>
  <phoneticPr fontId="10"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A1E87-5116-4293-B38A-E4BA2EAFA89F}">
  <dimension ref="A1:D368"/>
  <sheetViews>
    <sheetView topLeftCell="A343" zoomScale="80" zoomScaleNormal="80" workbookViewId="0">
      <selection activeCell="F258" sqref="F258"/>
    </sheetView>
  </sheetViews>
  <sheetFormatPr baseColWidth="10" defaultColWidth="9.1796875" defaultRowHeight="14.5" x14ac:dyDescent="0.35"/>
  <cols>
    <col min="1" max="1" width="8.6328125" style="38" customWidth="1"/>
    <col min="2" max="2" width="80.6328125" style="98" customWidth="1"/>
    <col min="3" max="3" width="20.6328125" style="204" customWidth="1"/>
    <col min="4" max="16384" width="9.1796875" style="95"/>
  </cols>
  <sheetData>
    <row r="1" spans="1:4" ht="40" customHeight="1" x14ac:dyDescent="0.35">
      <c r="A1" s="348" t="s">
        <v>253</v>
      </c>
      <c r="B1" s="348"/>
      <c r="C1" s="348"/>
      <c r="D1" s="94"/>
    </row>
    <row r="2" spans="1:4" s="94" customFormat="1" ht="30" customHeight="1" x14ac:dyDescent="0.35">
      <c r="A2" s="281" t="s">
        <v>0</v>
      </c>
      <c r="B2" s="256" t="s">
        <v>1</v>
      </c>
      <c r="C2" s="258" t="s">
        <v>13</v>
      </c>
    </row>
    <row r="3" spans="1:4" s="94" customFormat="1" ht="25.5" customHeight="1" x14ac:dyDescent="0.35">
      <c r="A3" s="282" t="s">
        <v>16</v>
      </c>
      <c r="B3" s="105" t="s">
        <v>15</v>
      </c>
      <c r="C3" s="97"/>
    </row>
    <row r="4" spans="1:4" s="94" customFormat="1" ht="25.5" customHeight="1" x14ac:dyDescent="0.35">
      <c r="A4" s="288" t="s">
        <v>17</v>
      </c>
      <c r="B4" s="106" t="s">
        <v>257</v>
      </c>
      <c r="C4" s="97"/>
    </row>
    <row r="5" spans="1:4" s="94" customFormat="1" ht="25.5" customHeight="1" x14ac:dyDescent="0.35">
      <c r="A5" s="289"/>
      <c r="B5" s="107" t="s">
        <v>258</v>
      </c>
      <c r="C5" s="99"/>
    </row>
    <row r="6" spans="1:4" s="94" customFormat="1" ht="52.5" customHeight="1" x14ac:dyDescent="0.35">
      <c r="A6" s="289"/>
      <c r="B6" s="108" t="s">
        <v>259</v>
      </c>
      <c r="C6" s="109"/>
    </row>
    <row r="7" spans="1:4" s="94" customFormat="1" ht="22.5" customHeight="1" x14ac:dyDescent="0.35">
      <c r="A7" s="289"/>
      <c r="B7" s="110" t="s">
        <v>260</v>
      </c>
      <c r="C7" s="101"/>
    </row>
    <row r="8" spans="1:4" s="94" customFormat="1" ht="17" customHeight="1" x14ac:dyDescent="0.35">
      <c r="A8" s="40"/>
      <c r="B8" s="102" t="s">
        <v>256</v>
      </c>
      <c r="C8" s="103"/>
    </row>
    <row r="9" spans="1:4" s="94" customFormat="1" ht="25.5" customHeight="1" x14ac:dyDescent="0.35">
      <c r="A9" s="288" t="s">
        <v>18</v>
      </c>
      <c r="B9" s="111" t="s">
        <v>5</v>
      </c>
      <c r="C9" s="112"/>
    </row>
    <row r="10" spans="1:4" s="94" customFormat="1" ht="25.5" customHeight="1" x14ac:dyDescent="0.35">
      <c r="A10" s="289"/>
      <c r="B10" s="107" t="s">
        <v>258</v>
      </c>
      <c r="C10" s="112"/>
    </row>
    <row r="11" spans="1:4" s="94" customFormat="1" ht="36.75" customHeight="1" x14ac:dyDescent="0.35">
      <c r="A11" s="289"/>
      <c r="B11" s="108" t="s">
        <v>261</v>
      </c>
      <c r="C11" s="112"/>
    </row>
    <row r="12" spans="1:4" s="94" customFormat="1" ht="25.5" customHeight="1" x14ac:dyDescent="0.35">
      <c r="A12" s="289"/>
      <c r="B12" s="110" t="s">
        <v>260</v>
      </c>
      <c r="C12" s="101"/>
    </row>
    <row r="13" spans="1:4" s="94" customFormat="1" ht="25.5" customHeight="1" x14ac:dyDescent="0.35">
      <c r="A13" s="289"/>
      <c r="B13" s="102" t="s">
        <v>255</v>
      </c>
      <c r="C13" s="103"/>
    </row>
    <row r="14" spans="1:4" s="94" customFormat="1" ht="21" customHeight="1" x14ac:dyDescent="0.35">
      <c r="A14" s="288" t="s">
        <v>19</v>
      </c>
      <c r="B14" s="106" t="s">
        <v>262</v>
      </c>
      <c r="C14" s="97"/>
    </row>
    <row r="15" spans="1:4" s="94" customFormat="1" ht="21" customHeight="1" x14ac:dyDescent="0.35">
      <c r="A15" s="289"/>
      <c r="B15" s="107" t="s">
        <v>258</v>
      </c>
      <c r="C15" s="99"/>
    </row>
    <row r="16" spans="1:4" s="94" customFormat="1" ht="27.75" customHeight="1" x14ac:dyDescent="0.35">
      <c r="A16" s="289"/>
      <c r="B16" s="108" t="s">
        <v>263</v>
      </c>
      <c r="C16" s="109"/>
    </row>
    <row r="17" spans="1:3" s="94" customFormat="1" ht="24.75" customHeight="1" x14ac:dyDescent="0.35">
      <c r="A17" s="289"/>
      <c r="B17" s="110" t="s">
        <v>260</v>
      </c>
      <c r="C17" s="101"/>
    </row>
    <row r="18" spans="1:3" s="94" customFormat="1" ht="21" customHeight="1" x14ac:dyDescent="0.35">
      <c r="A18" s="40"/>
      <c r="B18" s="102" t="s">
        <v>255</v>
      </c>
      <c r="C18" s="103"/>
    </row>
    <row r="19" spans="1:3" s="94" customFormat="1" ht="21" customHeight="1" x14ac:dyDescent="0.35">
      <c r="A19" s="288" t="s">
        <v>20</v>
      </c>
      <c r="B19" s="113" t="s">
        <v>415</v>
      </c>
      <c r="C19" s="99"/>
    </row>
    <row r="20" spans="1:3" s="94" customFormat="1" ht="21" customHeight="1" x14ac:dyDescent="0.35">
      <c r="A20" s="289"/>
      <c r="B20" s="107" t="s">
        <v>258</v>
      </c>
      <c r="C20" s="99"/>
    </row>
    <row r="21" spans="1:3" s="94" customFormat="1" ht="26.15" customHeight="1" x14ac:dyDescent="0.35">
      <c r="A21" s="289"/>
      <c r="B21" s="104" t="s">
        <v>264</v>
      </c>
      <c r="C21" s="99"/>
    </row>
    <row r="22" spans="1:3" s="94" customFormat="1" ht="21" customHeight="1" x14ac:dyDescent="0.35">
      <c r="A22" s="289"/>
      <c r="B22" s="104" t="s">
        <v>265</v>
      </c>
      <c r="C22" s="99"/>
    </row>
    <row r="23" spans="1:3" s="94" customFormat="1" ht="21" customHeight="1" x14ac:dyDescent="0.35">
      <c r="A23" s="289"/>
      <c r="B23" s="104" t="s">
        <v>266</v>
      </c>
      <c r="C23" s="99"/>
    </row>
    <row r="24" spans="1:3" s="94" customFormat="1" ht="21" customHeight="1" x14ac:dyDescent="0.35">
      <c r="A24" s="289"/>
      <c r="B24" s="104" t="s">
        <v>267</v>
      </c>
      <c r="C24" s="99"/>
    </row>
    <row r="25" spans="1:3" s="94" customFormat="1" ht="21" customHeight="1" x14ac:dyDescent="0.35">
      <c r="A25" s="289"/>
      <c r="B25" s="110" t="s">
        <v>260</v>
      </c>
      <c r="C25" s="101"/>
    </row>
    <row r="26" spans="1:3" s="94" customFormat="1" ht="21" customHeight="1" x14ac:dyDescent="0.35">
      <c r="A26" s="40"/>
      <c r="B26" s="102" t="s">
        <v>255</v>
      </c>
      <c r="C26" s="103"/>
    </row>
    <row r="27" spans="1:3" s="94" customFormat="1" ht="21" customHeight="1" x14ac:dyDescent="0.35">
      <c r="A27" s="288" t="s">
        <v>21</v>
      </c>
      <c r="B27" s="96" t="s">
        <v>268</v>
      </c>
      <c r="C27" s="97"/>
    </row>
    <row r="28" spans="1:3" s="94" customFormat="1" ht="21" customHeight="1" x14ac:dyDescent="0.35">
      <c r="A28" s="289"/>
      <c r="B28" s="98" t="s">
        <v>258</v>
      </c>
      <c r="C28" s="99"/>
    </row>
    <row r="29" spans="1:3" s="94" customFormat="1" ht="30.65" customHeight="1" x14ac:dyDescent="0.35">
      <c r="A29" s="289"/>
      <c r="B29" s="100" t="s">
        <v>269</v>
      </c>
      <c r="C29" s="99"/>
    </row>
    <row r="30" spans="1:3" s="94" customFormat="1" ht="21" customHeight="1" x14ac:dyDescent="0.35">
      <c r="A30" s="289"/>
      <c r="B30" s="110" t="s">
        <v>260</v>
      </c>
      <c r="C30" s="101"/>
    </row>
    <row r="31" spans="1:3" s="94" customFormat="1" ht="21" customHeight="1" x14ac:dyDescent="0.35">
      <c r="A31" s="40"/>
      <c r="B31" s="102" t="s">
        <v>255</v>
      </c>
      <c r="C31" s="103"/>
    </row>
    <row r="32" spans="1:3" s="94" customFormat="1" ht="21" customHeight="1" x14ac:dyDescent="0.35">
      <c r="A32" s="288" t="s">
        <v>22</v>
      </c>
      <c r="B32" s="113" t="s">
        <v>270</v>
      </c>
      <c r="C32" s="99"/>
    </row>
    <row r="33" spans="1:3" s="94" customFormat="1" ht="21" customHeight="1" x14ac:dyDescent="0.35">
      <c r="A33" s="289"/>
      <c r="B33" s="107" t="s">
        <v>258</v>
      </c>
      <c r="C33" s="99"/>
    </row>
    <row r="34" spans="1:3" s="94" customFormat="1" ht="21" customHeight="1" x14ac:dyDescent="0.35">
      <c r="A34" s="289"/>
      <c r="B34" s="104" t="s">
        <v>264</v>
      </c>
      <c r="C34" s="99"/>
    </row>
    <row r="35" spans="1:3" s="94" customFormat="1" ht="21" customHeight="1" x14ac:dyDescent="0.35">
      <c r="A35" s="289"/>
      <c r="B35" s="104" t="s">
        <v>265</v>
      </c>
      <c r="C35" s="99"/>
    </row>
    <row r="36" spans="1:3" s="94" customFormat="1" ht="21" customHeight="1" x14ac:dyDescent="0.35">
      <c r="A36" s="289"/>
      <c r="B36" s="104" t="s">
        <v>266</v>
      </c>
      <c r="C36" s="99"/>
    </row>
    <row r="37" spans="1:3" s="94" customFormat="1" ht="21" customHeight="1" x14ac:dyDescent="0.35">
      <c r="A37" s="289"/>
      <c r="B37" s="104" t="s">
        <v>267</v>
      </c>
      <c r="C37" s="99"/>
    </row>
    <row r="38" spans="1:3" s="94" customFormat="1" ht="21" customHeight="1" x14ac:dyDescent="0.35">
      <c r="A38" s="289"/>
      <c r="B38" s="110" t="s">
        <v>260</v>
      </c>
      <c r="C38" s="101"/>
    </row>
    <row r="39" spans="1:3" s="94" customFormat="1" ht="21" customHeight="1" x14ac:dyDescent="0.35">
      <c r="A39" s="40"/>
      <c r="B39" s="102" t="s">
        <v>255</v>
      </c>
      <c r="C39" s="103"/>
    </row>
    <row r="40" spans="1:3" s="94" customFormat="1" ht="21" customHeight="1" x14ac:dyDescent="0.35">
      <c r="A40" s="290" t="s">
        <v>23</v>
      </c>
      <c r="B40" s="114" t="s">
        <v>116</v>
      </c>
      <c r="C40" s="115"/>
    </row>
    <row r="41" spans="1:3" s="94" customFormat="1" ht="21" customHeight="1" x14ac:dyDescent="0.35">
      <c r="A41" s="291"/>
      <c r="B41" s="116" t="s">
        <v>258</v>
      </c>
      <c r="C41" s="117"/>
    </row>
    <row r="42" spans="1:3" s="94" customFormat="1" ht="21" customHeight="1" x14ac:dyDescent="0.35">
      <c r="A42" s="291"/>
      <c r="B42" s="118" t="s">
        <v>265</v>
      </c>
      <c r="C42" s="117"/>
    </row>
    <row r="43" spans="1:3" s="94" customFormat="1" ht="21" customHeight="1" x14ac:dyDescent="0.35">
      <c r="A43" s="291"/>
      <c r="B43" s="118" t="s">
        <v>266</v>
      </c>
      <c r="C43" s="117"/>
    </row>
    <row r="44" spans="1:3" s="94" customFormat="1" ht="21" customHeight="1" x14ac:dyDescent="0.35">
      <c r="A44" s="291"/>
      <c r="B44" s="118" t="s">
        <v>267</v>
      </c>
      <c r="C44" s="117"/>
    </row>
    <row r="45" spans="1:3" s="94" customFormat="1" ht="21" customHeight="1" x14ac:dyDescent="0.35">
      <c r="A45" s="291"/>
      <c r="B45" s="119" t="s">
        <v>260</v>
      </c>
      <c r="C45" s="120"/>
    </row>
    <row r="46" spans="1:3" s="94" customFormat="1" ht="21" customHeight="1" x14ac:dyDescent="0.35">
      <c r="A46" s="292"/>
      <c r="B46" s="121" t="s">
        <v>255</v>
      </c>
      <c r="C46" s="122"/>
    </row>
    <row r="47" spans="1:3" s="94" customFormat="1" ht="21" customHeight="1" x14ac:dyDescent="0.35">
      <c r="A47" s="290" t="s">
        <v>24</v>
      </c>
      <c r="B47" s="124" t="s">
        <v>271</v>
      </c>
      <c r="C47" s="125"/>
    </row>
    <row r="48" spans="1:3" s="94" customFormat="1" ht="21" customHeight="1" x14ac:dyDescent="0.35">
      <c r="A48" s="291"/>
      <c r="B48" s="116" t="s">
        <v>258</v>
      </c>
      <c r="C48" s="117"/>
    </row>
    <row r="49" spans="1:3" s="94" customFormat="1" ht="21" customHeight="1" x14ac:dyDescent="0.35">
      <c r="A49" s="291"/>
      <c r="B49" s="118" t="s">
        <v>264</v>
      </c>
      <c r="C49" s="117"/>
    </row>
    <row r="50" spans="1:3" s="94" customFormat="1" ht="21" customHeight="1" x14ac:dyDescent="0.35">
      <c r="A50" s="291"/>
      <c r="B50" s="118" t="s">
        <v>265</v>
      </c>
      <c r="C50" s="117"/>
    </row>
    <row r="51" spans="1:3" s="94" customFormat="1" ht="21" customHeight="1" x14ac:dyDescent="0.35">
      <c r="A51" s="291"/>
      <c r="B51" s="118" t="s">
        <v>266</v>
      </c>
      <c r="C51" s="117"/>
    </row>
    <row r="52" spans="1:3" s="94" customFormat="1" ht="21" customHeight="1" x14ac:dyDescent="0.35">
      <c r="A52" s="291"/>
      <c r="B52" s="118" t="s">
        <v>267</v>
      </c>
      <c r="C52" s="117"/>
    </row>
    <row r="53" spans="1:3" s="94" customFormat="1" ht="21" customHeight="1" x14ac:dyDescent="0.35">
      <c r="A53" s="291"/>
      <c r="B53" s="119" t="s">
        <v>260</v>
      </c>
      <c r="C53" s="120"/>
    </row>
    <row r="54" spans="1:3" s="94" customFormat="1" ht="21" customHeight="1" x14ac:dyDescent="0.35">
      <c r="A54" s="291"/>
      <c r="B54" s="121" t="s">
        <v>255</v>
      </c>
      <c r="C54" s="122"/>
    </row>
    <row r="55" spans="1:3" s="94" customFormat="1" ht="21" customHeight="1" x14ac:dyDescent="0.35">
      <c r="A55" s="290" t="s">
        <v>25</v>
      </c>
      <c r="B55" s="126" t="s">
        <v>272</v>
      </c>
      <c r="C55" s="115"/>
    </row>
    <row r="56" spans="1:3" s="94" customFormat="1" ht="60" customHeight="1" x14ac:dyDescent="0.35">
      <c r="A56" s="291"/>
      <c r="B56" s="127" t="s">
        <v>273</v>
      </c>
      <c r="C56" s="123"/>
    </row>
    <row r="57" spans="1:3" s="94" customFormat="1" ht="21" customHeight="1" x14ac:dyDescent="0.35">
      <c r="A57" s="291"/>
      <c r="B57" s="119" t="s">
        <v>254</v>
      </c>
      <c r="C57" s="120"/>
    </row>
    <row r="58" spans="1:3" s="94" customFormat="1" ht="21" customHeight="1" x14ac:dyDescent="0.35">
      <c r="A58" s="292"/>
      <c r="B58" s="121" t="s">
        <v>255</v>
      </c>
      <c r="C58" s="122"/>
    </row>
    <row r="59" spans="1:3" s="94" customFormat="1" ht="21" customHeight="1" x14ac:dyDescent="0.35">
      <c r="A59" s="293" t="s">
        <v>28</v>
      </c>
      <c r="B59" s="128" t="s">
        <v>94</v>
      </c>
      <c r="C59" s="129"/>
    </row>
    <row r="60" spans="1:3" s="131" customFormat="1" ht="21" customHeight="1" x14ac:dyDescent="0.35">
      <c r="A60" s="290" t="s">
        <v>29</v>
      </c>
      <c r="B60" s="130" t="s">
        <v>274</v>
      </c>
      <c r="C60" s="125"/>
    </row>
    <row r="61" spans="1:3" s="131" customFormat="1" ht="21" customHeight="1" x14ac:dyDescent="0.35">
      <c r="A61" s="294"/>
      <c r="B61" s="132" t="s">
        <v>258</v>
      </c>
      <c r="C61" s="117"/>
    </row>
    <row r="62" spans="1:3" s="131" customFormat="1" ht="45" customHeight="1" x14ac:dyDescent="0.35">
      <c r="A62" s="294"/>
      <c r="B62" s="133" t="s">
        <v>275</v>
      </c>
      <c r="C62" s="134"/>
    </row>
    <row r="63" spans="1:3" s="131" customFormat="1" ht="21" customHeight="1" x14ac:dyDescent="0.35">
      <c r="A63" s="294"/>
      <c r="B63" s="135" t="s">
        <v>260</v>
      </c>
      <c r="C63" s="120"/>
    </row>
    <row r="64" spans="1:3" s="131" customFormat="1" ht="21" customHeight="1" x14ac:dyDescent="0.35">
      <c r="A64" s="295"/>
      <c r="B64" s="121" t="s">
        <v>255</v>
      </c>
      <c r="C64" s="122"/>
    </row>
    <row r="65" spans="1:3" s="131" customFormat="1" ht="41" customHeight="1" x14ac:dyDescent="0.35">
      <c r="A65" s="290" t="s">
        <v>30</v>
      </c>
      <c r="B65" s="136" t="s">
        <v>165</v>
      </c>
      <c r="C65" s="125"/>
    </row>
    <row r="66" spans="1:3" s="131" customFormat="1" ht="21" customHeight="1" x14ac:dyDescent="0.35">
      <c r="A66" s="294"/>
      <c r="B66" s="116" t="s">
        <v>258</v>
      </c>
      <c r="C66" s="117"/>
    </row>
    <row r="67" spans="1:3" s="131" customFormat="1" ht="20.25" customHeight="1" x14ac:dyDescent="0.35">
      <c r="A67" s="294"/>
      <c r="B67" s="118" t="s">
        <v>264</v>
      </c>
      <c r="C67" s="117"/>
    </row>
    <row r="68" spans="1:3" s="131" customFormat="1" ht="20.75" customHeight="1" x14ac:dyDescent="0.35">
      <c r="A68" s="294"/>
      <c r="B68" s="118" t="s">
        <v>265</v>
      </c>
      <c r="C68" s="117"/>
    </row>
    <row r="69" spans="1:3" s="131" customFormat="1" ht="20.25" customHeight="1" x14ac:dyDescent="0.35">
      <c r="A69" s="294"/>
      <c r="B69" s="118" t="s">
        <v>266</v>
      </c>
      <c r="C69" s="117"/>
    </row>
    <row r="70" spans="1:3" s="131" customFormat="1" ht="21.75" customHeight="1" x14ac:dyDescent="0.35">
      <c r="A70" s="294"/>
      <c r="B70" s="118" t="s">
        <v>267</v>
      </c>
      <c r="C70" s="117"/>
    </row>
    <row r="71" spans="1:3" s="131" customFormat="1" ht="22.75" customHeight="1" x14ac:dyDescent="0.35">
      <c r="A71" s="294"/>
      <c r="B71" s="135" t="s">
        <v>260</v>
      </c>
      <c r="C71" s="117"/>
    </row>
    <row r="72" spans="1:3" s="131" customFormat="1" ht="21" customHeight="1" x14ac:dyDescent="0.35">
      <c r="A72" s="295"/>
      <c r="B72" s="121" t="s">
        <v>255</v>
      </c>
      <c r="C72" s="122"/>
    </row>
    <row r="73" spans="1:3" s="131" customFormat="1" ht="21" customHeight="1" x14ac:dyDescent="0.35">
      <c r="A73" s="291" t="s">
        <v>31</v>
      </c>
      <c r="B73" s="136" t="s">
        <v>134</v>
      </c>
      <c r="C73" s="117"/>
    </row>
    <row r="74" spans="1:3" s="131" customFormat="1" ht="21" customHeight="1" x14ac:dyDescent="0.35">
      <c r="A74" s="294"/>
      <c r="B74" s="116" t="s">
        <v>258</v>
      </c>
      <c r="C74" s="117"/>
    </row>
    <row r="75" spans="1:3" s="131" customFormat="1" ht="21" customHeight="1" x14ac:dyDescent="0.35">
      <c r="A75" s="294"/>
      <c r="B75" s="118" t="s">
        <v>264</v>
      </c>
      <c r="C75" s="117"/>
    </row>
    <row r="76" spans="1:3" s="131" customFormat="1" ht="21" customHeight="1" x14ac:dyDescent="0.35">
      <c r="A76" s="294"/>
      <c r="B76" s="118" t="s">
        <v>265</v>
      </c>
      <c r="C76" s="117"/>
    </row>
    <row r="77" spans="1:3" s="131" customFormat="1" ht="21" customHeight="1" x14ac:dyDescent="0.35">
      <c r="A77" s="291"/>
      <c r="B77" s="118" t="s">
        <v>266</v>
      </c>
      <c r="C77" s="117"/>
    </row>
    <row r="78" spans="1:3" s="131" customFormat="1" ht="21" customHeight="1" x14ac:dyDescent="0.35">
      <c r="A78" s="291"/>
      <c r="B78" s="118" t="s">
        <v>267</v>
      </c>
      <c r="C78" s="117"/>
    </row>
    <row r="79" spans="1:3" s="131" customFormat="1" ht="21" customHeight="1" x14ac:dyDescent="0.35">
      <c r="A79" s="291"/>
      <c r="B79" s="135" t="s">
        <v>260</v>
      </c>
      <c r="C79" s="120"/>
    </row>
    <row r="80" spans="1:3" s="131" customFormat="1" ht="21" customHeight="1" x14ac:dyDescent="0.35">
      <c r="A80" s="292"/>
      <c r="B80" s="121" t="s">
        <v>255</v>
      </c>
      <c r="C80" s="122"/>
    </row>
    <row r="81" spans="1:3" s="94" customFormat="1" ht="34" customHeight="1" x14ac:dyDescent="0.35">
      <c r="A81" s="291" t="s">
        <v>32</v>
      </c>
      <c r="B81" s="137" t="s">
        <v>278</v>
      </c>
      <c r="C81" s="123"/>
    </row>
    <row r="82" spans="1:3" s="94" customFormat="1" ht="21" customHeight="1" x14ac:dyDescent="0.35">
      <c r="A82" s="291"/>
      <c r="B82" s="116" t="s">
        <v>258</v>
      </c>
      <c r="C82" s="123"/>
    </row>
    <row r="83" spans="1:3" s="94" customFormat="1" ht="21" customHeight="1" x14ac:dyDescent="0.35">
      <c r="A83" s="291"/>
      <c r="B83" s="118" t="s">
        <v>264</v>
      </c>
      <c r="C83" s="123"/>
    </row>
    <row r="84" spans="1:3" s="94" customFormat="1" ht="21" customHeight="1" x14ac:dyDescent="0.35">
      <c r="A84" s="291"/>
      <c r="B84" s="118" t="s">
        <v>265</v>
      </c>
      <c r="C84" s="123"/>
    </row>
    <row r="85" spans="1:3" s="94" customFormat="1" ht="21" customHeight="1" x14ac:dyDescent="0.35">
      <c r="A85" s="291"/>
      <c r="B85" s="118" t="s">
        <v>266</v>
      </c>
      <c r="C85" s="123"/>
    </row>
    <row r="86" spans="1:3" s="94" customFormat="1" ht="21" customHeight="1" x14ac:dyDescent="0.35">
      <c r="A86" s="291"/>
      <c r="B86" s="118" t="s">
        <v>267</v>
      </c>
      <c r="C86" s="123"/>
    </row>
    <row r="87" spans="1:3" s="94" customFormat="1" ht="21" customHeight="1" x14ac:dyDescent="0.35">
      <c r="A87" s="291"/>
      <c r="B87" s="135" t="s">
        <v>260</v>
      </c>
      <c r="C87" s="123"/>
    </row>
    <row r="88" spans="1:3" s="94" customFormat="1" ht="21" customHeight="1" x14ac:dyDescent="0.35">
      <c r="A88" s="292"/>
      <c r="B88" s="121" t="s">
        <v>255</v>
      </c>
      <c r="C88" s="122"/>
    </row>
    <row r="89" spans="1:3" s="94" customFormat="1" ht="36" customHeight="1" x14ac:dyDescent="0.35">
      <c r="A89" s="290" t="s">
        <v>33</v>
      </c>
      <c r="B89" s="205" t="s">
        <v>149</v>
      </c>
      <c r="C89" s="123"/>
    </row>
    <row r="90" spans="1:3" s="94" customFormat="1" ht="21" customHeight="1" x14ac:dyDescent="0.35">
      <c r="A90" s="291"/>
      <c r="B90" s="116" t="s">
        <v>258</v>
      </c>
      <c r="C90" s="123"/>
    </row>
    <row r="91" spans="1:3" s="94" customFormat="1" ht="21" customHeight="1" x14ac:dyDescent="0.35">
      <c r="A91" s="291"/>
      <c r="B91" s="118" t="s">
        <v>264</v>
      </c>
      <c r="C91" s="123"/>
    </row>
    <row r="92" spans="1:3" s="94" customFormat="1" ht="21" customHeight="1" x14ac:dyDescent="0.35">
      <c r="A92" s="291"/>
      <c r="B92" s="118" t="s">
        <v>265</v>
      </c>
      <c r="C92" s="123"/>
    </row>
    <row r="93" spans="1:3" s="94" customFormat="1" ht="21" customHeight="1" x14ac:dyDescent="0.35">
      <c r="A93" s="291"/>
      <c r="B93" s="118" t="s">
        <v>266</v>
      </c>
      <c r="C93" s="123"/>
    </row>
    <row r="94" spans="1:3" s="94" customFormat="1" ht="21" customHeight="1" x14ac:dyDescent="0.35">
      <c r="A94" s="291"/>
      <c r="B94" s="118" t="s">
        <v>267</v>
      </c>
      <c r="C94" s="123"/>
    </row>
    <row r="95" spans="1:3" s="94" customFormat="1" ht="21" customHeight="1" x14ac:dyDescent="0.35">
      <c r="A95" s="291"/>
      <c r="B95" s="135" t="s">
        <v>260</v>
      </c>
      <c r="C95" s="123"/>
    </row>
    <row r="96" spans="1:3" s="94" customFormat="1" ht="21" customHeight="1" x14ac:dyDescent="0.35">
      <c r="A96" s="291"/>
      <c r="B96" s="121" t="s">
        <v>255</v>
      </c>
      <c r="C96" s="122"/>
    </row>
    <row r="97" spans="1:3" s="94" customFormat="1" ht="21" customHeight="1" x14ac:dyDescent="0.35">
      <c r="A97" s="290" t="s">
        <v>34</v>
      </c>
      <c r="B97" s="138" t="s">
        <v>279</v>
      </c>
      <c r="C97" s="123"/>
    </row>
    <row r="98" spans="1:3" s="94" customFormat="1" ht="21" customHeight="1" x14ac:dyDescent="0.35">
      <c r="A98" s="298"/>
      <c r="B98" s="132" t="s">
        <v>258</v>
      </c>
      <c r="C98" s="123"/>
    </row>
    <row r="99" spans="1:3" s="94" customFormat="1" ht="21" customHeight="1" x14ac:dyDescent="0.35">
      <c r="A99" s="298"/>
      <c r="B99" s="139" t="s">
        <v>264</v>
      </c>
      <c r="C99" s="123"/>
    </row>
    <row r="100" spans="1:3" s="94" customFormat="1" ht="21" customHeight="1" x14ac:dyDescent="0.35">
      <c r="A100" s="298"/>
      <c r="B100" s="139" t="s">
        <v>265</v>
      </c>
      <c r="C100" s="123"/>
    </row>
    <row r="101" spans="1:3" s="94" customFormat="1" ht="21" customHeight="1" x14ac:dyDescent="0.35">
      <c r="A101" s="298"/>
      <c r="B101" s="139" t="s">
        <v>266</v>
      </c>
      <c r="C101" s="123"/>
    </row>
    <row r="102" spans="1:3" s="94" customFormat="1" ht="21" customHeight="1" x14ac:dyDescent="0.35">
      <c r="A102" s="298"/>
      <c r="B102" s="139" t="s">
        <v>280</v>
      </c>
      <c r="C102" s="123"/>
    </row>
    <row r="103" spans="1:3" s="94" customFormat="1" ht="21" customHeight="1" x14ac:dyDescent="0.35">
      <c r="A103" s="298"/>
      <c r="B103" s="139" t="s">
        <v>281</v>
      </c>
      <c r="C103" s="123"/>
    </row>
    <row r="104" spans="1:3" s="94" customFormat="1" ht="21" customHeight="1" x14ac:dyDescent="0.35">
      <c r="A104" s="298"/>
      <c r="B104" s="139" t="s">
        <v>267</v>
      </c>
      <c r="C104" s="123"/>
    </row>
    <row r="105" spans="1:3" s="94" customFormat="1" ht="21" customHeight="1" x14ac:dyDescent="0.35">
      <c r="A105" s="298"/>
      <c r="B105" s="135" t="s">
        <v>260</v>
      </c>
      <c r="C105" s="123"/>
    </row>
    <row r="106" spans="1:3" s="94" customFormat="1" ht="21" customHeight="1" x14ac:dyDescent="0.35">
      <c r="A106" s="301"/>
      <c r="B106" s="121" t="s">
        <v>255</v>
      </c>
      <c r="C106" s="123"/>
    </row>
    <row r="107" spans="1:3" s="94" customFormat="1" ht="21" customHeight="1" x14ac:dyDescent="0.35">
      <c r="A107" s="290" t="s">
        <v>35</v>
      </c>
      <c r="B107" s="126" t="s">
        <v>282</v>
      </c>
      <c r="C107" s="115"/>
    </row>
    <row r="108" spans="1:3" s="94" customFormat="1" ht="20.25" customHeight="1" x14ac:dyDescent="0.35">
      <c r="A108" s="291"/>
      <c r="B108" s="116" t="s">
        <v>276</v>
      </c>
      <c r="C108" s="123"/>
    </row>
    <row r="109" spans="1:3" s="94" customFormat="1" ht="24.75" customHeight="1" x14ac:dyDescent="0.35">
      <c r="A109" s="291"/>
      <c r="B109" s="127" t="s">
        <v>283</v>
      </c>
      <c r="C109" s="123"/>
    </row>
    <row r="110" spans="1:3" s="94" customFormat="1" ht="36" customHeight="1" x14ac:dyDescent="0.35">
      <c r="A110" s="291"/>
      <c r="B110" s="119" t="s">
        <v>277</v>
      </c>
      <c r="C110" s="120"/>
    </row>
    <row r="111" spans="1:3" s="94" customFormat="1" ht="21.65" customHeight="1" x14ac:dyDescent="0.35">
      <c r="A111" s="291"/>
      <c r="B111" s="140" t="s">
        <v>255</v>
      </c>
      <c r="C111" s="123"/>
    </row>
    <row r="112" spans="1:3" s="94" customFormat="1" ht="21" customHeight="1" x14ac:dyDescent="0.35">
      <c r="A112" s="293" t="s">
        <v>37</v>
      </c>
      <c r="B112" s="128" t="s">
        <v>92</v>
      </c>
      <c r="C112" s="129"/>
    </row>
    <row r="113" spans="1:3" s="94" customFormat="1" ht="21" customHeight="1" x14ac:dyDescent="0.35">
      <c r="A113" s="290" t="s">
        <v>38</v>
      </c>
      <c r="B113" s="124" t="s">
        <v>284</v>
      </c>
      <c r="C113" s="125"/>
    </row>
    <row r="114" spans="1:3" s="94" customFormat="1" ht="21" customHeight="1" x14ac:dyDescent="0.35">
      <c r="A114" s="291"/>
      <c r="B114" s="116" t="s">
        <v>285</v>
      </c>
      <c r="C114" s="117"/>
    </row>
    <row r="115" spans="1:3" s="94" customFormat="1" ht="28.5" customHeight="1" x14ac:dyDescent="0.35">
      <c r="A115" s="291"/>
      <c r="B115" s="127" t="s">
        <v>286</v>
      </c>
      <c r="C115" s="117"/>
    </row>
    <row r="116" spans="1:3" s="94" customFormat="1" ht="21" customHeight="1" x14ac:dyDescent="0.35">
      <c r="A116" s="291"/>
      <c r="B116" s="142" t="s">
        <v>287</v>
      </c>
      <c r="C116" s="123"/>
    </row>
    <row r="117" spans="1:3" s="94" customFormat="1" ht="23.25" customHeight="1" x14ac:dyDescent="0.35">
      <c r="A117" s="292"/>
      <c r="B117" s="143" t="s">
        <v>255</v>
      </c>
      <c r="C117" s="122"/>
    </row>
    <row r="118" spans="1:3" s="94" customFormat="1" ht="23.25" customHeight="1" x14ac:dyDescent="0.35">
      <c r="A118" s="290" t="s">
        <v>39</v>
      </c>
      <c r="B118" s="124" t="s">
        <v>284</v>
      </c>
      <c r="C118" s="115"/>
    </row>
    <row r="119" spans="1:3" s="94" customFormat="1" ht="23.25" customHeight="1" x14ac:dyDescent="0.35">
      <c r="A119" s="291"/>
      <c r="B119" s="116" t="s">
        <v>285</v>
      </c>
      <c r="C119" s="123"/>
    </row>
    <row r="120" spans="1:3" s="94" customFormat="1" ht="41" customHeight="1" x14ac:dyDescent="0.35">
      <c r="A120" s="291"/>
      <c r="B120" s="127" t="s">
        <v>286</v>
      </c>
      <c r="C120" s="123"/>
    </row>
    <row r="121" spans="1:3" s="94" customFormat="1" ht="22" customHeight="1" x14ac:dyDescent="0.35">
      <c r="A121" s="291"/>
      <c r="B121" s="142" t="s">
        <v>287</v>
      </c>
      <c r="C121" s="120"/>
    </row>
    <row r="122" spans="1:3" s="94" customFormat="1" ht="19.5" customHeight="1" x14ac:dyDescent="0.35">
      <c r="A122" s="296"/>
      <c r="B122" s="143" t="s">
        <v>255</v>
      </c>
      <c r="C122" s="141"/>
    </row>
    <row r="123" spans="1:3" s="94" customFormat="1" ht="19.5" customHeight="1" x14ac:dyDescent="0.35">
      <c r="A123" s="290" t="s">
        <v>40</v>
      </c>
      <c r="B123" s="126" t="s">
        <v>288</v>
      </c>
      <c r="C123" s="115"/>
    </row>
    <row r="124" spans="1:3" s="94" customFormat="1" ht="19.5" customHeight="1" x14ac:dyDescent="0.35">
      <c r="A124" s="291"/>
      <c r="B124" s="116" t="s">
        <v>276</v>
      </c>
      <c r="C124" s="123"/>
    </row>
    <row r="125" spans="1:3" s="94" customFormat="1" ht="30.5" customHeight="1" x14ac:dyDescent="0.35">
      <c r="A125" s="291"/>
      <c r="B125" s="127" t="s">
        <v>289</v>
      </c>
      <c r="C125" s="123"/>
    </row>
    <row r="126" spans="1:3" s="94" customFormat="1" ht="19.5" customHeight="1" x14ac:dyDescent="0.35">
      <c r="A126" s="291"/>
      <c r="B126" s="119" t="s">
        <v>277</v>
      </c>
      <c r="C126" s="123"/>
    </row>
    <row r="127" spans="1:3" s="94" customFormat="1" ht="19.5" customHeight="1" x14ac:dyDescent="0.35">
      <c r="A127" s="292"/>
      <c r="B127" s="140" t="s">
        <v>255</v>
      </c>
      <c r="C127" s="122"/>
    </row>
    <row r="128" spans="1:3" s="94" customFormat="1" ht="21" customHeight="1" x14ac:dyDescent="0.35">
      <c r="A128" s="297" t="s">
        <v>41</v>
      </c>
      <c r="B128" s="207" t="s">
        <v>155</v>
      </c>
      <c r="C128" s="206"/>
    </row>
    <row r="129" spans="1:3" s="94" customFormat="1" ht="21" customHeight="1" x14ac:dyDescent="0.35">
      <c r="A129" s="291"/>
      <c r="B129" s="116" t="s">
        <v>285</v>
      </c>
      <c r="C129" s="192"/>
    </row>
    <row r="130" spans="1:3" s="94" customFormat="1" ht="45.5" customHeight="1" x14ac:dyDescent="0.35">
      <c r="A130" s="291"/>
      <c r="B130" s="127" t="s">
        <v>400</v>
      </c>
      <c r="C130" s="192"/>
    </row>
    <row r="131" spans="1:3" s="94" customFormat="1" ht="21" customHeight="1" x14ac:dyDescent="0.35">
      <c r="A131" s="291"/>
      <c r="B131" s="119" t="s">
        <v>287</v>
      </c>
      <c r="C131" s="192"/>
    </row>
    <row r="132" spans="1:3" s="94" customFormat="1" ht="21" customHeight="1" x14ac:dyDescent="0.35">
      <c r="A132" s="292"/>
      <c r="B132" s="140" t="s">
        <v>255</v>
      </c>
      <c r="C132" s="193"/>
    </row>
    <row r="133" spans="1:3" s="147" customFormat="1" ht="21" customHeight="1" x14ac:dyDescent="0.35">
      <c r="A133" s="297" t="s">
        <v>132</v>
      </c>
      <c r="B133" s="207" t="s">
        <v>131</v>
      </c>
      <c r="C133" s="206"/>
    </row>
    <row r="134" spans="1:3" s="147" customFormat="1" ht="21" customHeight="1" x14ac:dyDescent="0.35">
      <c r="A134" s="291"/>
      <c r="B134" s="116" t="s">
        <v>285</v>
      </c>
      <c r="C134" s="192"/>
    </row>
    <row r="135" spans="1:3" s="147" customFormat="1" ht="21" customHeight="1" x14ac:dyDescent="0.35">
      <c r="A135" s="291"/>
      <c r="B135" s="127" t="s">
        <v>401</v>
      </c>
      <c r="C135" s="192"/>
    </row>
    <row r="136" spans="1:3" s="147" customFormat="1" ht="21" customHeight="1" x14ac:dyDescent="0.35">
      <c r="A136" s="291"/>
      <c r="B136" s="119" t="s">
        <v>287</v>
      </c>
      <c r="C136" s="192"/>
    </row>
    <row r="137" spans="1:3" s="147" customFormat="1" ht="21" customHeight="1" x14ac:dyDescent="0.35">
      <c r="A137" s="291"/>
      <c r="B137" s="140" t="s">
        <v>255</v>
      </c>
      <c r="C137" s="193"/>
    </row>
    <row r="138" spans="1:3" s="147" customFormat="1" ht="21" customHeight="1" x14ac:dyDescent="0.35">
      <c r="A138" s="290" t="s">
        <v>143</v>
      </c>
      <c r="B138" s="144" t="s">
        <v>290</v>
      </c>
      <c r="C138" s="123"/>
    </row>
    <row r="139" spans="1:3" s="147" customFormat="1" ht="21" customHeight="1" x14ac:dyDescent="0.35">
      <c r="A139" s="298"/>
      <c r="B139" s="132" t="s">
        <v>276</v>
      </c>
      <c r="C139" s="123"/>
    </row>
    <row r="140" spans="1:3" s="147" customFormat="1" ht="21" customHeight="1" x14ac:dyDescent="0.35">
      <c r="A140" s="294"/>
      <c r="B140" s="139" t="s">
        <v>291</v>
      </c>
      <c r="C140" s="123"/>
    </row>
    <row r="141" spans="1:3" s="147" customFormat="1" ht="21" customHeight="1" x14ac:dyDescent="0.35">
      <c r="A141" s="294"/>
      <c r="B141" s="135" t="s">
        <v>277</v>
      </c>
      <c r="C141" s="123"/>
    </row>
    <row r="142" spans="1:3" s="147" customFormat="1" ht="21" customHeight="1" x14ac:dyDescent="0.35">
      <c r="A142" s="295"/>
      <c r="B142" s="121" t="s">
        <v>256</v>
      </c>
      <c r="C142" s="146"/>
    </row>
    <row r="143" spans="1:3" s="147" customFormat="1" ht="21" customHeight="1" x14ac:dyDescent="0.35">
      <c r="A143" s="293" t="s">
        <v>42</v>
      </c>
      <c r="B143" s="128" t="s">
        <v>292</v>
      </c>
      <c r="C143" s="129"/>
    </row>
    <row r="144" spans="1:3" s="94" customFormat="1" ht="21" customHeight="1" x14ac:dyDescent="0.35">
      <c r="A144" s="299" t="s">
        <v>43</v>
      </c>
      <c r="B144" s="148" t="s">
        <v>294</v>
      </c>
      <c r="C144" s="149"/>
    </row>
    <row r="145" spans="1:3" s="94" customFormat="1" ht="21" customHeight="1" x14ac:dyDescent="0.35">
      <c r="A145" s="298"/>
      <c r="B145" s="150" t="s">
        <v>293</v>
      </c>
      <c r="C145" s="149"/>
    </row>
    <row r="146" spans="1:3" s="94" customFormat="1" ht="21" customHeight="1" x14ac:dyDescent="0.35">
      <c r="A146" s="291"/>
      <c r="B146" s="118" t="s">
        <v>295</v>
      </c>
      <c r="C146" s="151"/>
    </row>
    <row r="147" spans="1:3" s="94" customFormat="1" ht="51.75" customHeight="1" x14ac:dyDescent="0.35">
      <c r="A147" s="291"/>
      <c r="B147" s="152" t="s">
        <v>277</v>
      </c>
      <c r="C147" s="153"/>
    </row>
    <row r="148" spans="1:3" s="94" customFormat="1" ht="21" customHeight="1" x14ac:dyDescent="0.35">
      <c r="A148" s="295"/>
      <c r="B148" s="154" t="s">
        <v>255</v>
      </c>
      <c r="C148" s="155"/>
    </row>
    <row r="149" spans="1:3" s="94" customFormat="1" ht="21" customHeight="1" x14ac:dyDescent="0.35">
      <c r="A149" s="300">
        <v>5.0199999999999996</v>
      </c>
      <c r="B149" s="156" t="s">
        <v>296</v>
      </c>
      <c r="C149" s="157"/>
    </row>
    <row r="150" spans="1:3" s="94" customFormat="1" ht="21" customHeight="1" x14ac:dyDescent="0.35">
      <c r="A150" s="298"/>
      <c r="B150" s="132" t="s">
        <v>293</v>
      </c>
      <c r="C150" s="158"/>
    </row>
    <row r="151" spans="1:3" s="94" customFormat="1" ht="56.5" customHeight="1" x14ac:dyDescent="0.35">
      <c r="A151" s="294"/>
      <c r="B151" s="133" t="s">
        <v>297</v>
      </c>
      <c r="C151" s="158"/>
    </row>
    <row r="152" spans="1:3" s="94" customFormat="1" ht="21" customHeight="1" x14ac:dyDescent="0.35">
      <c r="A152" s="294"/>
      <c r="B152" s="135" t="s">
        <v>277</v>
      </c>
      <c r="C152" s="159"/>
    </row>
    <row r="153" spans="1:3" s="94" customFormat="1" ht="21" customHeight="1" x14ac:dyDescent="0.35">
      <c r="A153" s="295"/>
      <c r="B153" s="154" t="s">
        <v>256</v>
      </c>
      <c r="C153" s="160"/>
    </row>
    <row r="154" spans="1:3" s="94" customFormat="1" ht="21" customHeight="1" x14ac:dyDescent="0.35">
      <c r="A154" s="293" t="s">
        <v>45</v>
      </c>
      <c r="B154" s="128" t="s">
        <v>46</v>
      </c>
      <c r="C154" s="129"/>
    </row>
    <row r="155" spans="1:3" s="94" customFormat="1" ht="44.5" customHeight="1" x14ac:dyDescent="0.35">
      <c r="A155" s="299" t="s">
        <v>47</v>
      </c>
      <c r="B155" s="208" t="s">
        <v>108</v>
      </c>
      <c r="C155" s="125"/>
    </row>
    <row r="156" spans="1:3" s="94" customFormat="1" ht="21" customHeight="1" x14ac:dyDescent="0.35">
      <c r="A156" s="294"/>
      <c r="B156" s="150" t="s">
        <v>298</v>
      </c>
      <c r="C156" s="117"/>
    </row>
    <row r="157" spans="1:3" s="94" customFormat="1" ht="44.5" customHeight="1" x14ac:dyDescent="0.35">
      <c r="A157" s="294"/>
      <c r="B157" s="118" t="s">
        <v>431</v>
      </c>
      <c r="C157" s="117"/>
    </row>
    <row r="158" spans="1:3" s="94" customFormat="1" ht="22.5" customHeight="1" x14ac:dyDescent="0.35">
      <c r="A158" s="294"/>
      <c r="B158" s="152" t="s">
        <v>299</v>
      </c>
      <c r="C158" s="161"/>
    </row>
    <row r="159" spans="1:3" s="94" customFormat="1" ht="23.5" customHeight="1" x14ac:dyDescent="0.35">
      <c r="A159" s="295"/>
      <c r="B159" s="154" t="s">
        <v>256</v>
      </c>
      <c r="C159" s="162"/>
    </row>
    <row r="160" spans="1:3" s="94" customFormat="1" ht="22.5" customHeight="1" x14ac:dyDescent="0.35">
      <c r="A160" s="299" t="s">
        <v>49</v>
      </c>
      <c r="B160" s="208" t="s">
        <v>109</v>
      </c>
      <c r="C160" s="161"/>
    </row>
    <row r="161" spans="1:3" s="94" customFormat="1" ht="22.5" customHeight="1" x14ac:dyDescent="0.35">
      <c r="A161" s="294"/>
      <c r="B161" s="139" t="s">
        <v>402</v>
      </c>
      <c r="C161" s="161"/>
    </row>
    <row r="162" spans="1:3" s="94" customFormat="1" ht="21" customHeight="1" x14ac:dyDescent="0.35">
      <c r="A162" s="294"/>
      <c r="B162" s="152" t="s">
        <v>299</v>
      </c>
      <c r="C162" s="161"/>
    </row>
    <row r="163" spans="1:3" s="94" customFormat="1" ht="21" customHeight="1" x14ac:dyDescent="0.35">
      <c r="A163" s="295"/>
      <c r="B163" s="154" t="s">
        <v>256</v>
      </c>
      <c r="C163" s="161"/>
    </row>
    <row r="164" spans="1:3" s="94" customFormat="1" ht="19" customHeight="1" x14ac:dyDescent="0.35">
      <c r="A164" s="299" t="s">
        <v>50</v>
      </c>
      <c r="B164" s="208" t="s">
        <v>110</v>
      </c>
      <c r="C164" s="161"/>
    </row>
    <row r="165" spans="1:3" s="94" customFormat="1" ht="42" customHeight="1" x14ac:dyDescent="0.35">
      <c r="A165" s="294"/>
      <c r="B165" s="139" t="s">
        <v>417</v>
      </c>
      <c r="C165" s="161"/>
    </row>
    <row r="166" spans="1:3" s="94" customFormat="1" ht="21" customHeight="1" x14ac:dyDescent="0.35">
      <c r="A166" s="294"/>
      <c r="B166" s="152" t="s">
        <v>299</v>
      </c>
      <c r="C166" s="161"/>
    </row>
    <row r="167" spans="1:3" s="94" customFormat="1" ht="21" customHeight="1" x14ac:dyDescent="0.35">
      <c r="A167" s="295"/>
      <c r="B167" s="154" t="s">
        <v>256</v>
      </c>
      <c r="C167" s="161"/>
    </row>
    <row r="168" spans="1:3" s="94" customFormat="1" ht="21" customHeight="1" x14ac:dyDescent="0.35">
      <c r="A168" s="299" t="s">
        <v>51</v>
      </c>
      <c r="B168" s="145" t="s">
        <v>403</v>
      </c>
      <c r="C168" s="161"/>
    </row>
    <row r="169" spans="1:3" s="94" customFormat="1" ht="40" customHeight="1" x14ac:dyDescent="0.35">
      <c r="A169" s="294"/>
      <c r="B169" s="150" t="s">
        <v>298</v>
      </c>
      <c r="C169" s="161"/>
    </row>
    <row r="170" spans="1:3" s="94" customFormat="1" ht="66" customHeight="1" x14ac:dyDescent="0.35">
      <c r="A170" s="294"/>
      <c r="B170" s="118" t="s">
        <v>404</v>
      </c>
      <c r="C170" s="161"/>
    </row>
    <row r="171" spans="1:3" s="94" customFormat="1" ht="21" customHeight="1" x14ac:dyDescent="0.35">
      <c r="A171" s="294"/>
      <c r="B171" s="152" t="s">
        <v>299</v>
      </c>
      <c r="C171" s="161"/>
    </row>
    <row r="172" spans="1:3" ht="22.5" customHeight="1" x14ac:dyDescent="0.35">
      <c r="A172" s="295"/>
      <c r="B172" s="154" t="s">
        <v>256</v>
      </c>
      <c r="C172" s="161"/>
    </row>
    <row r="173" spans="1:3" s="94" customFormat="1" ht="21" customHeight="1" x14ac:dyDescent="0.35">
      <c r="A173" s="299" t="s">
        <v>52</v>
      </c>
      <c r="B173" s="145" t="s">
        <v>429</v>
      </c>
      <c r="C173" s="161"/>
    </row>
    <row r="174" spans="1:3" s="94" customFormat="1" ht="21" customHeight="1" x14ac:dyDescent="0.35">
      <c r="A174" s="294"/>
      <c r="B174" s="150" t="s">
        <v>298</v>
      </c>
      <c r="C174" s="161"/>
    </row>
    <row r="175" spans="1:3" s="94" customFormat="1" ht="37" customHeight="1" x14ac:dyDescent="0.35">
      <c r="A175" s="294"/>
      <c r="B175" s="118" t="s">
        <v>430</v>
      </c>
      <c r="C175" s="161"/>
    </row>
    <row r="176" spans="1:3" s="94" customFormat="1" ht="19.25" customHeight="1" x14ac:dyDescent="0.35">
      <c r="A176" s="294"/>
      <c r="B176" s="152" t="s">
        <v>299</v>
      </c>
      <c r="C176" s="161"/>
    </row>
    <row r="177" spans="1:3" s="94" customFormat="1" ht="21" customHeight="1" x14ac:dyDescent="0.35">
      <c r="A177" s="295"/>
      <c r="B177" s="154" t="s">
        <v>256</v>
      </c>
      <c r="C177" s="161"/>
    </row>
    <row r="178" spans="1:3" ht="27.25" customHeight="1" x14ac:dyDescent="0.35">
      <c r="A178" s="293" t="s">
        <v>54</v>
      </c>
      <c r="B178" s="128" t="s">
        <v>88</v>
      </c>
      <c r="C178" s="129"/>
    </row>
    <row r="179" spans="1:3" ht="22.5" customHeight="1" x14ac:dyDescent="0.35">
      <c r="A179" s="290" t="s">
        <v>55</v>
      </c>
      <c r="B179" s="145" t="s">
        <v>300</v>
      </c>
      <c r="C179" s="125"/>
    </row>
    <row r="180" spans="1:3" ht="22.5" customHeight="1" x14ac:dyDescent="0.35">
      <c r="A180" s="294"/>
      <c r="B180" s="150" t="s">
        <v>293</v>
      </c>
      <c r="C180" s="117"/>
    </row>
    <row r="181" spans="1:3" ht="22.5" customHeight="1" x14ac:dyDescent="0.35">
      <c r="A181" s="294"/>
      <c r="B181" s="165" t="s">
        <v>301</v>
      </c>
      <c r="C181" s="117"/>
    </row>
    <row r="182" spans="1:3" ht="22.5" customHeight="1" x14ac:dyDescent="0.35">
      <c r="A182" s="294"/>
      <c r="B182" s="118" t="s">
        <v>302</v>
      </c>
      <c r="C182" s="117"/>
    </row>
    <row r="183" spans="1:3" ht="39" customHeight="1" x14ac:dyDescent="0.35">
      <c r="A183" s="294"/>
      <c r="B183" s="152" t="s">
        <v>277</v>
      </c>
      <c r="C183" s="117"/>
    </row>
    <row r="184" spans="1:3" ht="22.5" customHeight="1" x14ac:dyDescent="0.35">
      <c r="A184" s="295"/>
      <c r="B184" s="154" t="s">
        <v>256</v>
      </c>
      <c r="C184" s="146"/>
    </row>
    <row r="185" spans="1:3" ht="22.5" customHeight="1" x14ac:dyDescent="0.35">
      <c r="A185" s="290" t="s">
        <v>56</v>
      </c>
      <c r="B185" s="145" t="s">
        <v>303</v>
      </c>
      <c r="C185" s="125"/>
    </row>
    <row r="186" spans="1:3" s="94" customFormat="1" ht="21" customHeight="1" x14ac:dyDescent="0.35">
      <c r="A186" s="294"/>
      <c r="B186" s="150" t="s">
        <v>293</v>
      </c>
      <c r="C186" s="117"/>
    </row>
    <row r="187" spans="1:3" s="94" customFormat="1" ht="21" customHeight="1" x14ac:dyDescent="0.35">
      <c r="A187" s="294"/>
      <c r="B187" s="165" t="s">
        <v>301</v>
      </c>
      <c r="C187" s="117"/>
    </row>
    <row r="188" spans="1:3" s="94" customFormat="1" ht="25" customHeight="1" x14ac:dyDescent="0.35">
      <c r="A188" s="294"/>
      <c r="B188" s="118" t="s">
        <v>304</v>
      </c>
      <c r="C188" s="117"/>
    </row>
    <row r="189" spans="1:3" s="94" customFormat="1" ht="21" customHeight="1" x14ac:dyDescent="0.35">
      <c r="A189" s="294"/>
      <c r="B189" s="152" t="s">
        <v>277</v>
      </c>
      <c r="C189" s="161"/>
    </row>
    <row r="190" spans="1:3" s="94" customFormat="1" ht="21" customHeight="1" x14ac:dyDescent="0.35">
      <c r="A190" s="295"/>
      <c r="B190" s="154" t="s">
        <v>256</v>
      </c>
      <c r="C190" s="162"/>
    </row>
    <row r="191" spans="1:3" s="94" customFormat="1" ht="21" customHeight="1" x14ac:dyDescent="0.35">
      <c r="A191" s="290" t="s">
        <v>57</v>
      </c>
      <c r="B191" s="145" t="s">
        <v>63</v>
      </c>
      <c r="C191" s="125"/>
    </row>
    <row r="192" spans="1:3" s="94" customFormat="1" ht="21" customHeight="1" x14ac:dyDescent="0.35">
      <c r="A192" s="294"/>
      <c r="B192" s="150" t="s">
        <v>305</v>
      </c>
      <c r="C192" s="117"/>
    </row>
    <row r="193" spans="1:3" s="94" customFormat="1" ht="21" customHeight="1" x14ac:dyDescent="0.35">
      <c r="A193" s="294"/>
      <c r="B193" s="118" t="s">
        <v>306</v>
      </c>
      <c r="C193" s="117"/>
    </row>
    <row r="194" spans="1:3" s="94" customFormat="1" ht="32.75" customHeight="1" x14ac:dyDescent="0.35">
      <c r="A194" s="294"/>
      <c r="B194" s="152" t="s">
        <v>254</v>
      </c>
      <c r="C194" s="161"/>
    </row>
    <row r="195" spans="1:3" s="94" customFormat="1" ht="21" customHeight="1" x14ac:dyDescent="0.35">
      <c r="A195" s="295"/>
      <c r="B195" s="154" t="s">
        <v>256</v>
      </c>
      <c r="C195" s="162"/>
    </row>
    <row r="196" spans="1:3" s="94" customFormat="1" ht="21" customHeight="1" x14ac:dyDescent="0.35">
      <c r="A196" s="293" t="s">
        <v>64</v>
      </c>
      <c r="B196" s="128" t="s">
        <v>80</v>
      </c>
      <c r="C196" s="129"/>
    </row>
    <row r="197" spans="1:3" s="94" customFormat="1" ht="46.5" customHeight="1" x14ac:dyDescent="0.35">
      <c r="A197" s="349" t="s">
        <v>310</v>
      </c>
      <c r="B197" s="350"/>
      <c r="C197" s="351"/>
    </row>
    <row r="198" spans="1:3" s="94" customFormat="1" ht="20.25" customHeight="1" x14ac:dyDescent="0.35">
      <c r="A198" s="352" t="s">
        <v>311</v>
      </c>
      <c r="B198" s="353"/>
      <c r="C198" s="354"/>
    </row>
    <row r="199" spans="1:3" s="94" customFormat="1" ht="27.75" customHeight="1" x14ac:dyDescent="0.35">
      <c r="A199" s="355" t="s">
        <v>312</v>
      </c>
      <c r="B199" s="356"/>
      <c r="C199" s="357"/>
    </row>
    <row r="200" spans="1:3" s="94" customFormat="1" ht="27.75" customHeight="1" x14ac:dyDescent="0.35">
      <c r="A200" s="355" t="s">
        <v>313</v>
      </c>
      <c r="B200" s="356"/>
      <c r="C200" s="357"/>
    </row>
    <row r="201" spans="1:3" s="94" customFormat="1" ht="27.75" customHeight="1" x14ac:dyDescent="0.35">
      <c r="A201" s="355" t="s">
        <v>314</v>
      </c>
      <c r="B201" s="356"/>
      <c r="C201" s="357"/>
    </row>
    <row r="202" spans="1:3" s="94" customFormat="1" ht="27.75" customHeight="1" x14ac:dyDescent="0.35">
      <c r="A202" s="355" t="s">
        <v>315</v>
      </c>
      <c r="B202" s="356"/>
      <c r="C202" s="357"/>
    </row>
    <row r="203" spans="1:3" s="94" customFormat="1" ht="27.75" customHeight="1" x14ac:dyDescent="0.35">
      <c r="A203" s="355" t="s">
        <v>316</v>
      </c>
      <c r="B203" s="356"/>
      <c r="C203" s="357"/>
    </row>
    <row r="204" spans="1:3" s="94" customFormat="1" ht="27.75" customHeight="1" x14ac:dyDescent="0.35">
      <c r="A204" s="352" t="s">
        <v>317</v>
      </c>
      <c r="B204" s="353"/>
      <c r="C204" s="354"/>
    </row>
    <row r="205" spans="1:3" s="94" customFormat="1" ht="21.75" customHeight="1" x14ac:dyDescent="0.35">
      <c r="A205" s="300" t="s">
        <v>65</v>
      </c>
      <c r="B205" s="169" t="s">
        <v>318</v>
      </c>
      <c r="C205" s="125"/>
    </row>
    <row r="206" spans="1:3" s="94" customFormat="1" ht="21.75" customHeight="1" x14ac:dyDescent="0.35">
      <c r="A206" s="298"/>
      <c r="B206" s="132" t="s">
        <v>319</v>
      </c>
      <c r="C206" s="134"/>
    </row>
    <row r="207" spans="1:3" s="94" customFormat="1" ht="27" customHeight="1" x14ac:dyDescent="0.35">
      <c r="A207" s="291"/>
      <c r="B207" s="133" t="s">
        <v>320</v>
      </c>
      <c r="C207" s="123"/>
    </row>
    <row r="208" spans="1:3" s="94" customFormat="1" ht="21.75" customHeight="1" x14ac:dyDescent="0.35">
      <c r="A208" s="298"/>
      <c r="B208" s="167" t="s">
        <v>321</v>
      </c>
      <c r="C208" s="134"/>
    </row>
    <row r="209" spans="1:3" s="94" customFormat="1" ht="27" customHeight="1" x14ac:dyDescent="0.35">
      <c r="A209" s="301"/>
      <c r="B209" s="168" t="s">
        <v>255</v>
      </c>
      <c r="C209" s="170"/>
    </row>
    <row r="210" spans="1:3" s="94" customFormat="1" ht="27" customHeight="1" x14ac:dyDescent="0.35">
      <c r="A210" s="300">
        <v>9.02</v>
      </c>
      <c r="B210" s="169" t="s">
        <v>322</v>
      </c>
      <c r="C210" s="134"/>
    </row>
    <row r="211" spans="1:3" s="94" customFormat="1" ht="27" customHeight="1" x14ac:dyDescent="0.35">
      <c r="A211" s="298"/>
      <c r="B211" s="132" t="s">
        <v>319</v>
      </c>
      <c r="C211" s="134"/>
    </row>
    <row r="212" spans="1:3" s="94" customFormat="1" ht="27" customHeight="1" x14ac:dyDescent="0.35">
      <c r="A212" s="291"/>
      <c r="B212" s="133" t="s">
        <v>320</v>
      </c>
      <c r="C212" s="134"/>
    </row>
    <row r="213" spans="1:3" s="94" customFormat="1" ht="27" customHeight="1" x14ac:dyDescent="0.35">
      <c r="A213" s="298"/>
      <c r="B213" s="167" t="s">
        <v>321</v>
      </c>
      <c r="C213" s="134"/>
    </row>
    <row r="214" spans="1:3" s="94" customFormat="1" ht="27" customHeight="1" x14ac:dyDescent="0.35">
      <c r="A214" s="301"/>
      <c r="B214" s="168" t="s">
        <v>255</v>
      </c>
      <c r="C214" s="134"/>
    </row>
    <row r="215" spans="1:3" s="94" customFormat="1" ht="27" customHeight="1" x14ac:dyDescent="0.35">
      <c r="A215" s="299" t="s">
        <v>67</v>
      </c>
      <c r="B215" s="171" t="s">
        <v>323</v>
      </c>
      <c r="C215" s="172"/>
    </row>
    <row r="216" spans="1:3" s="94" customFormat="1" ht="27" customHeight="1" x14ac:dyDescent="0.35">
      <c r="A216" s="291"/>
      <c r="B216" s="132" t="s">
        <v>319</v>
      </c>
      <c r="C216" s="158"/>
    </row>
    <row r="217" spans="1:3" s="94" customFormat="1" ht="27" customHeight="1" x14ac:dyDescent="0.35">
      <c r="A217" s="291"/>
      <c r="B217" s="132" t="s">
        <v>324</v>
      </c>
      <c r="C217" s="158"/>
    </row>
    <row r="218" spans="1:3" s="94" customFormat="1" ht="27" customHeight="1" x14ac:dyDescent="0.35">
      <c r="A218" s="291"/>
      <c r="B218" s="167" t="s">
        <v>325</v>
      </c>
      <c r="C218" s="123"/>
    </row>
    <row r="219" spans="1:3" s="94" customFormat="1" ht="27" customHeight="1" x14ac:dyDescent="0.35">
      <c r="A219" s="292"/>
      <c r="B219" s="168" t="s">
        <v>255</v>
      </c>
      <c r="C219" s="164"/>
    </row>
    <row r="220" spans="1:3" s="94" customFormat="1" ht="21.75" customHeight="1" x14ac:dyDescent="0.35">
      <c r="A220" s="302" t="s">
        <v>68</v>
      </c>
      <c r="B220" s="171" t="s">
        <v>326</v>
      </c>
      <c r="C220" s="158"/>
    </row>
    <row r="221" spans="1:3" s="94" customFormat="1" ht="21.75" customHeight="1" x14ac:dyDescent="0.35">
      <c r="A221" s="291"/>
      <c r="B221" s="132" t="s">
        <v>319</v>
      </c>
      <c r="C221" s="158"/>
    </row>
    <row r="222" spans="1:3" s="94" customFormat="1" ht="29.25" customHeight="1" x14ac:dyDescent="0.35">
      <c r="A222" s="291"/>
      <c r="B222" s="132" t="s">
        <v>327</v>
      </c>
      <c r="C222" s="158"/>
    </row>
    <row r="223" spans="1:3" s="94" customFormat="1" ht="21.75" customHeight="1" x14ac:dyDescent="0.35">
      <c r="A223" s="291"/>
      <c r="B223" s="167" t="s">
        <v>325</v>
      </c>
      <c r="C223" s="158"/>
    </row>
    <row r="224" spans="1:3" s="94" customFormat="1" ht="21.75" customHeight="1" x14ac:dyDescent="0.35">
      <c r="A224" s="291"/>
      <c r="B224" s="133" t="s">
        <v>255</v>
      </c>
      <c r="C224" s="158"/>
    </row>
    <row r="225" spans="1:3" s="94" customFormat="1" ht="24" customHeight="1" x14ac:dyDescent="0.35">
      <c r="A225" s="302" t="s">
        <v>69</v>
      </c>
      <c r="B225" s="130" t="s">
        <v>328</v>
      </c>
      <c r="C225" s="157"/>
    </row>
    <row r="226" spans="1:3" s="94" customFormat="1" ht="21.75" customHeight="1" x14ac:dyDescent="0.35">
      <c r="A226" s="291"/>
      <c r="B226" s="132" t="s">
        <v>319</v>
      </c>
      <c r="C226" s="158"/>
    </row>
    <row r="227" spans="1:3" s="94" customFormat="1" ht="31.5" customHeight="1" x14ac:dyDescent="0.35">
      <c r="A227" s="291"/>
      <c r="B227" s="132" t="s">
        <v>329</v>
      </c>
      <c r="C227" s="158"/>
    </row>
    <row r="228" spans="1:3" s="94" customFormat="1" ht="21.75" customHeight="1" x14ac:dyDescent="0.35">
      <c r="A228" s="291"/>
      <c r="B228" s="167" t="s">
        <v>325</v>
      </c>
      <c r="C228" s="158"/>
    </row>
    <row r="229" spans="1:3" s="94" customFormat="1" ht="21.75" customHeight="1" x14ac:dyDescent="0.35">
      <c r="A229" s="292"/>
      <c r="B229" s="168" t="s">
        <v>255</v>
      </c>
      <c r="C229" s="164"/>
    </row>
    <row r="230" spans="1:3" s="94" customFormat="1" ht="21.75" customHeight="1" x14ac:dyDescent="0.35">
      <c r="A230" s="300">
        <v>9.06</v>
      </c>
      <c r="B230" s="173" t="s">
        <v>330</v>
      </c>
      <c r="C230" s="174"/>
    </row>
    <row r="231" spans="1:3" s="94" customFormat="1" ht="21.75" customHeight="1" x14ac:dyDescent="0.35">
      <c r="A231" s="294"/>
      <c r="B231" s="132" t="s">
        <v>331</v>
      </c>
      <c r="C231" s="134"/>
    </row>
    <row r="232" spans="1:3" s="94" customFormat="1" ht="36" customHeight="1" x14ac:dyDescent="0.35">
      <c r="A232" s="298"/>
      <c r="B232" s="132" t="s">
        <v>332</v>
      </c>
      <c r="C232" s="134"/>
    </row>
    <row r="233" spans="1:3" s="94" customFormat="1" ht="21.75" customHeight="1" x14ac:dyDescent="0.35">
      <c r="A233" s="298"/>
      <c r="B233" s="167" t="s">
        <v>309</v>
      </c>
      <c r="C233" s="134"/>
    </row>
    <row r="234" spans="1:3" s="94" customFormat="1" ht="22.5" customHeight="1" x14ac:dyDescent="0.35">
      <c r="A234" s="301"/>
      <c r="B234" s="168" t="s">
        <v>255</v>
      </c>
      <c r="C234" s="170"/>
    </row>
    <row r="235" spans="1:3" s="94" customFormat="1" ht="26.25" customHeight="1" x14ac:dyDescent="0.35">
      <c r="A235" s="300">
        <v>9.07</v>
      </c>
      <c r="B235" s="173" t="s">
        <v>333</v>
      </c>
      <c r="C235" s="174"/>
    </row>
    <row r="236" spans="1:3" s="94" customFormat="1" ht="21.75" customHeight="1" x14ac:dyDescent="0.35">
      <c r="A236" s="294"/>
      <c r="B236" s="132" t="s">
        <v>331</v>
      </c>
      <c r="C236" s="134"/>
    </row>
    <row r="237" spans="1:3" s="94" customFormat="1" ht="31.5" customHeight="1" x14ac:dyDescent="0.35">
      <c r="A237" s="298"/>
      <c r="B237" s="132" t="s">
        <v>334</v>
      </c>
      <c r="C237" s="134"/>
    </row>
    <row r="238" spans="1:3" s="94" customFormat="1" ht="21.75" customHeight="1" x14ac:dyDescent="0.35">
      <c r="A238" s="298"/>
      <c r="B238" s="167" t="s">
        <v>309</v>
      </c>
      <c r="C238" s="134"/>
    </row>
    <row r="239" spans="1:3" s="94" customFormat="1" ht="27" customHeight="1" x14ac:dyDescent="0.35">
      <c r="A239" s="301"/>
      <c r="B239" s="168" t="s">
        <v>255</v>
      </c>
      <c r="C239" s="170"/>
    </row>
    <row r="240" spans="1:3" s="94" customFormat="1" ht="21.75" customHeight="1" x14ac:dyDescent="0.35">
      <c r="A240" s="300">
        <v>9.08</v>
      </c>
      <c r="B240" s="175" t="s">
        <v>335</v>
      </c>
      <c r="C240" s="176"/>
    </row>
    <row r="241" spans="1:3" s="94" customFormat="1" ht="40.25" customHeight="1" x14ac:dyDescent="0.35">
      <c r="A241" s="298"/>
      <c r="B241" s="150" t="s">
        <v>336</v>
      </c>
      <c r="C241" s="153"/>
    </row>
    <row r="242" spans="1:3" s="94" customFormat="1" ht="21.75" customHeight="1" x14ac:dyDescent="0.35">
      <c r="A242" s="298"/>
      <c r="B242" s="118" t="s">
        <v>337</v>
      </c>
      <c r="C242" s="153"/>
    </row>
    <row r="243" spans="1:3" s="94" customFormat="1" ht="27" customHeight="1" x14ac:dyDescent="0.35">
      <c r="A243" s="298"/>
      <c r="B243" s="177" t="s">
        <v>309</v>
      </c>
      <c r="C243" s="178"/>
    </row>
    <row r="244" spans="1:3" s="94" customFormat="1" ht="21.75" customHeight="1" x14ac:dyDescent="0.35">
      <c r="A244" s="298"/>
      <c r="B244" s="118" t="s">
        <v>255</v>
      </c>
      <c r="C244" s="153"/>
    </row>
    <row r="245" spans="1:3" s="94" customFormat="1" ht="21.75" customHeight="1" x14ac:dyDescent="0.35">
      <c r="A245" s="300">
        <v>9.09</v>
      </c>
      <c r="B245" s="179" t="s">
        <v>338</v>
      </c>
      <c r="C245" s="174"/>
    </row>
    <row r="246" spans="1:3" s="94" customFormat="1" ht="54.5" customHeight="1" x14ac:dyDescent="0.35">
      <c r="A246" s="298"/>
      <c r="B246" s="132" t="s">
        <v>336</v>
      </c>
      <c r="C246" s="158"/>
    </row>
    <row r="247" spans="1:3" s="94" customFormat="1" ht="21.75" customHeight="1" x14ac:dyDescent="0.35">
      <c r="A247" s="298"/>
      <c r="B247" s="133" t="s">
        <v>339</v>
      </c>
      <c r="C247" s="158"/>
    </row>
    <row r="248" spans="1:3" s="94" customFormat="1" ht="24" customHeight="1" x14ac:dyDescent="0.35">
      <c r="A248" s="298"/>
      <c r="B248" s="167" t="s">
        <v>309</v>
      </c>
      <c r="C248" s="123"/>
    </row>
    <row r="249" spans="1:3" s="94" customFormat="1" ht="21.75" customHeight="1" x14ac:dyDescent="0.35">
      <c r="A249" s="301"/>
      <c r="B249" s="118" t="s">
        <v>255</v>
      </c>
      <c r="C249" s="164"/>
    </row>
    <row r="250" spans="1:3" s="94" customFormat="1" ht="21.75" customHeight="1" x14ac:dyDescent="0.35">
      <c r="A250" s="358" t="s">
        <v>340</v>
      </c>
      <c r="B250" s="359"/>
      <c r="C250" s="360"/>
    </row>
    <row r="251" spans="1:3" s="94" customFormat="1" ht="32.25" customHeight="1" x14ac:dyDescent="0.35">
      <c r="A251" s="361" t="s">
        <v>341</v>
      </c>
      <c r="B251" s="362"/>
      <c r="C251" s="363"/>
    </row>
    <row r="252" spans="1:3" s="94" customFormat="1" ht="21.75" customHeight="1" x14ac:dyDescent="0.35">
      <c r="A252" s="303"/>
      <c r="B252" s="181"/>
      <c r="C252" s="182"/>
    </row>
    <row r="253" spans="1:3" s="94" customFormat="1" ht="21.75" customHeight="1" x14ac:dyDescent="0.35">
      <c r="A253" s="345" t="s">
        <v>342</v>
      </c>
      <c r="B253" s="346"/>
      <c r="C253" s="347"/>
    </row>
    <row r="254" spans="1:3" s="94" customFormat="1" ht="21.75" customHeight="1" x14ac:dyDescent="0.35">
      <c r="A254" s="304" t="s">
        <v>74</v>
      </c>
      <c r="B254" s="148" t="s">
        <v>343</v>
      </c>
      <c r="C254" s="183"/>
    </row>
    <row r="255" spans="1:3" s="94" customFormat="1" ht="36" customHeight="1" x14ac:dyDescent="0.35">
      <c r="A255" s="291"/>
      <c r="B255" s="150" t="s">
        <v>344</v>
      </c>
      <c r="C255" s="153"/>
    </row>
    <row r="256" spans="1:3" s="94" customFormat="1" ht="82.5" customHeight="1" x14ac:dyDescent="0.35">
      <c r="A256" s="291"/>
      <c r="B256" s="118" t="s">
        <v>500</v>
      </c>
      <c r="C256" s="153"/>
    </row>
    <row r="257" spans="1:3" s="94" customFormat="1" ht="21.75" customHeight="1" x14ac:dyDescent="0.35">
      <c r="A257" s="291"/>
      <c r="B257" s="177" t="s">
        <v>309</v>
      </c>
      <c r="C257" s="178"/>
    </row>
    <row r="258" spans="1:3" s="94" customFormat="1" ht="21.75" customHeight="1" x14ac:dyDescent="0.35">
      <c r="A258" s="292"/>
      <c r="B258" s="166" t="s">
        <v>255</v>
      </c>
      <c r="C258" s="155"/>
    </row>
    <row r="259" spans="1:3" s="94" customFormat="1" ht="21.75" customHeight="1" x14ac:dyDescent="0.35">
      <c r="A259" s="300">
        <v>9.11</v>
      </c>
      <c r="B259" s="184" t="s">
        <v>346</v>
      </c>
      <c r="C259" s="185"/>
    </row>
    <row r="260" spans="1:3" s="94" customFormat="1" ht="21.75" customHeight="1" x14ac:dyDescent="0.35">
      <c r="A260" s="298"/>
      <c r="B260" s="132" t="s">
        <v>336</v>
      </c>
      <c r="C260" s="186"/>
    </row>
    <row r="261" spans="1:3" s="94" customFormat="1" ht="36.75" customHeight="1" x14ac:dyDescent="0.35">
      <c r="A261" s="298"/>
      <c r="B261" s="132" t="s">
        <v>347</v>
      </c>
      <c r="C261" s="186"/>
    </row>
    <row r="262" spans="1:3" s="94" customFormat="1" ht="21.75" customHeight="1" x14ac:dyDescent="0.35">
      <c r="A262" s="298"/>
      <c r="B262" s="167" t="s">
        <v>309</v>
      </c>
      <c r="C262" s="186"/>
    </row>
    <row r="263" spans="1:3" s="94" customFormat="1" ht="21.75" customHeight="1" x14ac:dyDescent="0.35">
      <c r="A263" s="301"/>
      <c r="B263" s="166" t="s">
        <v>255</v>
      </c>
      <c r="C263" s="187"/>
    </row>
    <row r="264" spans="1:3" s="94" customFormat="1" ht="24" customHeight="1" x14ac:dyDescent="0.35">
      <c r="A264" s="300">
        <v>9.1199999999999992</v>
      </c>
      <c r="B264" s="184" t="s">
        <v>348</v>
      </c>
      <c r="C264" s="185"/>
    </row>
    <row r="265" spans="1:3" s="94" customFormat="1" ht="24" customHeight="1" x14ac:dyDescent="0.35">
      <c r="A265" s="298"/>
      <c r="B265" s="132" t="s">
        <v>336</v>
      </c>
      <c r="C265" s="186"/>
    </row>
    <row r="266" spans="1:3" s="94" customFormat="1" ht="24" customHeight="1" x14ac:dyDescent="0.35">
      <c r="A266" s="298"/>
      <c r="B266" s="132" t="s">
        <v>349</v>
      </c>
      <c r="C266" s="186"/>
    </row>
    <row r="267" spans="1:3" x14ac:dyDescent="0.35">
      <c r="A267" s="298"/>
      <c r="B267" s="167" t="s">
        <v>309</v>
      </c>
      <c r="C267" s="186"/>
    </row>
    <row r="268" spans="1:3" x14ac:dyDescent="0.35">
      <c r="A268" s="301"/>
      <c r="B268" s="166" t="s">
        <v>255</v>
      </c>
      <c r="C268" s="187"/>
    </row>
    <row r="269" spans="1:3" x14ac:dyDescent="0.35">
      <c r="A269" s="300">
        <v>9.1300000000000008</v>
      </c>
      <c r="B269" s="179" t="s">
        <v>350</v>
      </c>
      <c r="C269" s="185"/>
    </row>
    <row r="270" spans="1:3" x14ac:dyDescent="0.35">
      <c r="A270" s="298"/>
      <c r="B270" s="132" t="s">
        <v>336</v>
      </c>
      <c r="C270" s="186"/>
    </row>
    <row r="271" spans="1:3" ht="113.5" customHeight="1" x14ac:dyDescent="0.35">
      <c r="A271" s="298"/>
      <c r="B271" s="132" t="s">
        <v>351</v>
      </c>
      <c r="C271" s="186"/>
    </row>
    <row r="272" spans="1:3" x14ac:dyDescent="0.35">
      <c r="A272" s="298"/>
      <c r="B272" s="167" t="s">
        <v>309</v>
      </c>
      <c r="C272" s="186"/>
    </row>
    <row r="273" spans="1:3" x14ac:dyDescent="0.35">
      <c r="A273" s="301"/>
      <c r="B273" s="166" t="s">
        <v>255</v>
      </c>
      <c r="C273" s="187"/>
    </row>
    <row r="274" spans="1:3" x14ac:dyDescent="0.35">
      <c r="A274" s="300">
        <v>9.14</v>
      </c>
      <c r="B274" s="179" t="s">
        <v>352</v>
      </c>
      <c r="C274" s="185"/>
    </row>
    <row r="275" spans="1:3" x14ac:dyDescent="0.35">
      <c r="A275" s="298"/>
      <c r="B275" s="132" t="s">
        <v>336</v>
      </c>
      <c r="C275" s="186"/>
    </row>
    <row r="276" spans="1:3" ht="29" x14ac:dyDescent="0.35">
      <c r="A276" s="298"/>
      <c r="B276" s="132" t="s">
        <v>353</v>
      </c>
      <c r="C276" s="186"/>
    </row>
    <row r="277" spans="1:3" x14ac:dyDescent="0.35">
      <c r="A277" s="298"/>
      <c r="B277" s="167" t="s">
        <v>309</v>
      </c>
      <c r="C277" s="186"/>
    </row>
    <row r="278" spans="1:3" x14ac:dyDescent="0.35">
      <c r="A278" s="301"/>
      <c r="B278" s="166" t="s">
        <v>255</v>
      </c>
      <c r="C278" s="187"/>
    </row>
    <row r="279" spans="1:3" x14ac:dyDescent="0.35">
      <c r="A279" s="349" t="s">
        <v>354</v>
      </c>
      <c r="B279" s="350"/>
      <c r="C279" s="351"/>
    </row>
    <row r="280" spans="1:3" x14ac:dyDescent="0.35">
      <c r="A280" s="364" t="s">
        <v>344</v>
      </c>
      <c r="B280" s="365"/>
      <c r="C280" s="366"/>
    </row>
    <row r="281" spans="1:3" x14ac:dyDescent="0.35">
      <c r="A281" s="361" t="s">
        <v>355</v>
      </c>
      <c r="B281" s="362"/>
      <c r="C281" s="363"/>
    </row>
    <row r="282" spans="1:3" x14ac:dyDescent="0.35">
      <c r="A282" s="367" t="s">
        <v>356</v>
      </c>
      <c r="B282" s="368"/>
      <c r="C282" s="369"/>
    </row>
    <row r="283" spans="1:3" x14ac:dyDescent="0.35">
      <c r="A283" s="299" t="s">
        <v>82</v>
      </c>
      <c r="B283" s="188" t="s">
        <v>357</v>
      </c>
      <c r="C283" s="185"/>
    </row>
    <row r="284" spans="1:3" x14ac:dyDescent="0.35">
      <c r="A284" s="298"/>
      <c r="B284" s="132" t="s">
        <v>336</v>
      </c>
      <c r="C284" s="186"/>
    </row>
    <row r="285" spans="1:3" ht="29" x14ac:dyDescent="0.35">
      <c r="A285" s="298"/>
      <c r="B285" s="132" t="s">
        <v>358</v>
      </c>
      <c r="C285" s="186"/>
    </row>
    <row r="286" spans="1:3" x14ac:dyDescent="0.35">
      <c r="A286" s="298"/>
      <c r="B286" s="167" t="s">
        <v>309</v>
      </c>
      <c r="C286" s="186"/>
    </row>
    <row r="287" spans="1:3" x14ac:dyDescent="0.35">
      <c r="A287" s="301"/>
      <c r="B287" s="166" t="s">
        <v>255</v>
      </c>
      <c r="C287" s="187"/>
    </row>
    <row r="288" spans="1:3" x14ac:dyDescent="0.35">
      <c r="A288" s="299" t="s">
        <v>83</v>
      </c>
      <c r="B288" s="188" t="s">
        <v>359</v>
      </c>
      <c r="C288" s="185"/>
    </row>
    <row r="289" spans="1:3" x14ac:dyDescent="0.35">
      <c r="A289" s="298"/>
      <c r="B289" s="132" t="s">
        <v>336</v>
      </c>
      <c r="C289" s="186"/>
    </row>
    <row r="290" spans="1:3" ht="29" x14ac:dyDescent="0.35">
      <c r="A290" s="298"/>
      <c r="B290" s="132" t="s">
        <v>360</v>
      </c>
      <c r="C290" s="186"/>
    </row>
    <row r="291" spans="1:3" x14ac:dyDescent="0.35">
      <c r="A291" s="298"/>
      <c r="B291" s="167" t="s">
        <v>309</v>
      </c>
      <c r="C291" s="186"/>
    </row>
    <row r="292" spans="1:3" x14ac:dyDescent="0.35">
      <c r="A292" s="301"/>
      <c r="B292" s="166" t="s">
        <v>255</v>
      </c>
      <c r="C292" s="187"/>
    </row>
    <row r="293" spans="1:3" x14ac:dyDescent="0.35">
      <c r="A293" s="299" t="s">
        <v>84</v>
      </c>
      <c r="B293" s="188" t="s">
        <v>361</v>
      </c>
      <c r="C293" s="185"/>
    </row>
    <row r="294" spans="1:3" x14ac:dyDescent="0.35">
      <c r="A294" s="298"/>
      <c r="B294" s="132" t="s">
        <v>336</v>
      </c>
      <c r="C294" s="186"/>
    </row>
    <row r="295" spans="1:3" ht="23.5" customHeight="1" x14ac:dyDescent="0.35">
      <c r="A295" s="298"/>
      <c r="B295" s="132" t="s">
        <v>362</v>
      </c>
      <c r="C295" s="186"/>
    </row>
    <row r="296" spans="1:3" x14ac:dyDescent="0.35">
      <c r="A296" s="298"/>
      <c r="B296" s="167" t="s">
        <v>309</v>
      </c>
      <c r="C296" s="186"/>
    </row>
    <row r="297" spans="1:3" x14ac:dyDescent="0.35">
      <c r="A297" s="301"/>
      <c r="B297" s="166" t="s">
        <v>255</v>
      </c>
      <c r="C297" s="187"/>
    </row>
    <row r="298" spans="1:3" x14ac:dyDescent="0.35">
      <c r="A298" s="299" t="s">
        <v>125</v>
      </c>
      <c r="B298" s="188" t="s">
        <v>363</v>
      </c>
      <c r="C298" s="185"/>
    </row>
    <row r="299" spans="1:3" ht="48.5" customHeight="1" x14ac:dyDescent="0.35">
      <c r="A299" s="298"/>
      <c r="B299" s="132" t="s">
        <v>336</v>
      </c>
      <c r="C299" s="186"/>
    </row>
    <row r="300" spans="1:3" ht="30.5" customHeight="1" x14ac:dyDescent="0.35">
      <c r="A300" s="298"/>
      <c r="B300" s="132" t="s">
        <v>364</v>
      </c>
      <c r="C300" s="186"/>
    </row>
    <row r="301" spans="1:3" ht="39.75" customHeight="1" x14ac:dyDescent="0.35">
      <c r="A301" s="298"/>
      <c r="B301" s="167" t="s">
        <v>309</v>
      </c>
      <c r="C301" s="186"/>
    </row>
    <row r="302" spans="1:3" ht="43" customHeight="1" x14ac:dyDescent="0.35">
      <c r="A302" s="301"/>
      <c r="B302" s="166" t="s">
        <v>255</v>
      </c>
      <c r="C302" s="187"/>
    </row>
    <row r="303" spans="1:3" x14ac:dyDescent="0.35">
      <c r="A303" s="299" t="s">
        <v>126</v>
      </c>
      <c r="B303" s="188" t="s">
        <v>365</v>
      </c>
      <c r="C303" s="185"/>
    </row>
    <row r="304" spans="1:3" x14ac:dyDescent="0.35">
      <c r="A304" s="298"/>
      <c r="B304" s="132" t="s">
        <v>336</v>
      </c>
      <c r="C304" s="186"/>
    </row>
    <row r="305" spans="1:3" x14ac:dyDescent="0.35">
      <c r="A305" s="298"/>
      <c r="B305" s="132" t="s">
        <v>366</v>
      </c>
      <c r="C305" s="186"/>
    </row>
    <row r="306" spans="1:3" x14ac:dyDescent="0.35">
      <c r="A306" s="298"/>
      <c r="B306" s="167" t="s">
        <v>309</v>
      </c>
      <c r="C306" s="186"/>
    </row>
    <row r="307" spans="1:3" x14ac:dyDescent="0.35">
      <c r="A307" s="301"/>
      <c r="B307" s="166" t="s">
        <v>255</v>
      </c>
      <c r="C307" s="187"/>
    </row>
    <row r="308" spans="1:3" x14ac:dyDescent="0.35">
      <c r="A308" s="370" t="s">
        <v>367</v>
      </c>
      <c r="B308" s="371"/>
      <c r="C308" s="372"/>
    </row>
    <row r="309" spans="1:3" x14ac:dyDescent="0.35">
      <c r="A309" s="361" t="s">
        <v>368</v>
      </c>
      <c r="B309" s="362"/>
      <c r="C309" s="363"/>
    </row>
    <row r="310" spans="1:3" x14ac:dyDescent="0.35">
      <c r="A310" s="361" t="s">
        <v>369</v>
      </c>
      <c r="B310" s="362"/>
      <c r="C310" s="363"/>
    </row>
    <row r="311" spans="1:3" x14ac:dyDescent="0.35">
      <c r="A311" s="361" t="s">
        <v>370</v>
      </c>
      <c r="B311" s="362"/>
      <c r="C311" s="363"/>
    </row>
    <row r="312" spans="1:3" x14ac:dyDescent="0.35">
      <c r="A312" s="345" t="s">
        <v>371</v>
      </c>
      <c r="B312" s="346"/>
      <c r="C312" s="347"/>
    </row>
    <row r="313" spans="1:3" x14ac:dyDescent="0.35">
      <c r="A313" s="299" t="s">
        <v>127</v>
      </c>
      <c r="B313" s="148" t="s">
        <v>372</v>
      </c>
      <c r="C313" s="172"/>
    </row>
    <row r="314" spans="1:3" x14ac:dyDescent="0.35">
      <c r="A314" s="298"/>
      <c r="B314" s="150" t="s">
        <v>336</v>
      </c>
      <c r="C314" s="158"/>
    </row>
    <row r="315" spans="1:3" ht="29" x14ac:dyDescent="0.35">
      <c r="A315" s="294"/>
      <c r="B315" s="150" t="s">
        <v>373</v>
      </c>
      <c r="C315" s="158"/>
    </row>
    <row r="316" spans="1:3" x14ac:dyDescent="0.35">
      <c r="A316" s="298"/>
      <c r="B316" s="177" t="s">
        <v>309</v>
      </c>
      <c r="C316" s="123"/>
    </row>
    <row r="317" spans="1:3" x14ac:dyDescent="0.35">
      <c r="A317" s="301"/>
      <c r="B317" s="166" t="s">
        <v>255</v>
      </c>
      <c r="C317" s="164"/>
    </row>
    <row r="318" spans="1:3" x14ac:dyDescent="0.35">
      <c r="A318" s="299" t="s">
        <v>128</v>
      </c>
      <c r="B318" s="148" t="s">
        <v>374</v>
      </c>
      <c r="C318" s="174"/>
    </row>
    <row r="319" spans="1:3" x14ac:dyDescent="0.35">
      <c r="A319" s="298"/>
      <c r="B319" s="150" t="s">
        <v>336</v>
      </c>
      <c r="C319" s="134"/>
    </row>
    <row r="320" spans="1:3" ht="29" x14ac:dyDescent="0.35">
      <c r="A320" s="298"/>
      <c r="B320" s="150" t="s">
        <v>375</v>
      </c>
      <c r="C320" s="134"/>
    </row>
    <row r="321" spans="1:3" s="94" customFormat="1" ht="36.25" customHeight="1" x14ac:dyDescent="0.35">
      <c r="A321" s="294"/>
      <c r="B321" s="177" t="s">
        <v>309</v>
      </c>
      <c r="C321" s="117"/>
    </row>
    <row r="322" spans="1:3" s="94" customFormat="1" ht="33.5" customHeight="1" x14ac:dyDescent="0.35">
      <c r="A322" s="295"/>
      <c r="B322" s="166" t="s">
        <v>255</v>
      </c>
      <c r="C322" s="146"/>
    </row>
    <row r="323" spans="1:3" s="94" customFormat="1" ht="36.75" customHeight="1" x14ac:dyDescent="0.35">
      <c r="A323" s="299" t="s">
        <v>129</v>
      </c>
      <c r="B323" s="148" t="s">
        <v>376</v>
      </c>
      <c r="C323" s="174"/>
    </row>
    <row r="324" spans="1:3" s="94" customFormat="1" ht="37.25" customHeight="1" x14ac:dyDescent="0.35">
      <c r="A324" s="298"/>
      <c r="B324" s="150" t="s">
        <v>336</v>
      </c>
      <c r="C324" s="134"/>
    </row>
    <row r="325" spans="1:3" s="94" customFormat="1" ht="21.75" customHeight="1" x14ac:dyDescent="0.35">
      <c r="A325" s="298"/>
      <c r="B325" s="150" t="s">
        <v>377</v>
      </c>
      <c r="C325" s="134"/>
    </row>
    <row r="326" spans="1:3" s="94" customFormat="1" ht="21.4" customHeight="1" x14ac:dyDescent="0.35">
      <c r="A326" s="298"/>
      <c r="B326" s="177" t="s">
        <v>309</v>
      </c>
      <c r="C326" s="134"/>
    </row>
    <row r="327" spans="1:3" x14ac:dyDescent="0.35">
      <c r="A327" s="298"/>
      <c r="B327" s="118" t="s">
        <v>255</v>
      </c>
      <c r="C327" s="134"/>
    </row>
    <row r="328" spans="1:3" x14ac:dyDescent="0.35">
      <c r="A328" s="299" t="s">
        <v>129</v>
      </c>
      <c r="B328" s="189" t="s">
        <v>378</v>
      </c>
      <c r="C328" s="174"/>
    </row>
    <row r="329" spans="1:3" x14ac:dyDescent="0.35">
      <c r="A329" s="298"/>
      <c r="B329" s="150" t="s">
        <v>336</v>
      </c>
      <c r="C329" s="134"/>
    </row>
    <row r="330" spans="1:3" ht="43.5" x14ac:dyDescent="0.35">
      <c r="A330" s="298"/>
      <c r="B330" s="190" t="s">
        <v>379</v>
      </c>
      <c r="C330" s="134"/>
    </row>
    <row r="331" spans="1:3" ht="29" x14ac:dyDescent="0.35">
      <c r="A331" s="298"/>
      <c r="B331" s="191" t="s">
        <v>380</v>
      </c>
      <c r="C331" s="134"/>
    </row>
    <row r="332" spans="1:3" ht="29" x14ac:dyDescent="0.35">
      <c r="A332" s="298"/>
      <c r="B332" s="191" t="s">
        <v>381</v>
      </c>
      <c r="C332" s="134"/>
    </row>
    <row r="333" spans="1:3" ht="29" x14ac:dyDescent="0.35">
      <c r="A333" s="25"/>
      <c r="B333" s="191" t="s">
        <v>382</v>
      </c>
      <c r="C333" s="192"/>
    </row>
    <row r="334" spans="1:3" ht="29" x14ac:dyDescent="0.35">
      <c r="A334" s="25"/>
      <c r="B334" s="190" t="s">
        <v>383</v>
      </c>
      <c r="C334" s="192"/>
    </row>
    <row r="335" spans="1:3" x14ac:dyDescent="0.35">
      <c r="A335" s="25"/>
      <c r="B335" s="177" t="s">
        <v>309</v>
      </c>
      <c r="C335" s="192"/>
    </row>
    <row r="336" spans="1:3" s="94" customFormat="1" ht="21.75" customHeight="1" x14ac:dyDescent="0.35">
      <c r="A336" s="13"/>
      <c r="B336" s="166" t="s">
        <v>255</v>
      </c>
      <c r="C336" s="193"/>
    </row>
    <row r="337" spans="1:3" s="94" customFormat="1" ht="21.75" customHeight="1" x14ac:dyDescent="0.35">
      <c r="A337" s="299" t="s">
        <v>130</v>
      </c>
      <c r="B337" s="179" t="s">
        <v>384</v>
      </c>
      <c r="C337" s="185"/>
    </row>
    <row r="338" spans="1:3" s="94" customFormat="1" ht="21.75" customHeight="1" x14ac:dyDescent="0.35">
      <c r="A338" s="298"/>
      <c r="B338" s="132" t="s">
        <v>336</v>
      </c>
      <c r="C338" s="186"/>
    </row>
    <row r="339" spans="1:3" s="94" customFormat="1" ht="79.5" customHeight="1" x14ac:dyDescent="0.35">
      <c r="A339" s="298"/>
      <c r="B339" s="132" t="s">
        <v>385</v>
      </c>
      <c r="C339" s="186"/>
    </row>
    <row r="340" spans="1:3" s="94" customFormat="1" ht="21.75" customHeight="1" x14ac:dyDescent="0.35">
      <c r="A340" s="298"/>
      <c r="B340" s="167" t="s">
        <v>309</v>
      </c>
      <c r="C340" s="186"/>
    </row>
    <row r="341" spans="1:3" s="94" customFormat="1" ht="21.75" customHeight="1" x14ac:dyDescent="0.35">
      <c r="A341" s="301"/>
      <c r="B341" s="166" t="s">
        <v>255</v>
      </c>
      <c r="C341" s="187"/>
    </row>
    <row r="342" spans="1:3" x14ac:dyDescent="0.35">
      <c r="A342" s="299" t="s">
        <v>386</v>
      </c>
      <c r="B342" s="179" t="s">
        <v>387</v>
      </c>
      <c r="C342" s="185"/>
    </row>
    <row r="343" spans="1:3" x14ac:dyDescent="0.35">
      <c r="A343" s="298"/>
      <c r="B343" s="132" t="s">
        <v>336</v>
      </c>
      <c r="C343" s="186"/>
    </row>
    <row r="344" spans="1:3" ht="104" x14ac:dyDescent="0.35">
      <c r="A344" s="298"/>
      <c r="B344" s="194" t="s">
        <v>388</v>
      </c>
      <c r="C344" s="186"/>
    </row>
    <row r="345" spans="1:3" x14ac:dyDescent="0.35">
      <c r="A345" s="298"/>
      <c r="B345" s="167" t="s">
        <v>309</v>
      </c>
      <c r="C345" s="186"/>
    </row>
    <row r="346" spans="1:3" x14ac:dyDescent="0.35">
      <c r="A346" s="301"/>
      <c r="B346" s="166" t="s">
        <v>255</v>
      </c>
      <c r="C346" s="187"/>
    </row>
    <row r="347" spans="1:3" x14ac:dyDescent="0.35">
      <c r="A347" s="300">
        <v>9.25</v>
      </c>
      <c r="B347" s="175" t="s">
        <v>389</v>
      </c>
      <c r="C347" s="174"/>
    </row>
    <row r="348" spans="1:3" x14ac:dyDescent="0.35">
      <c r="A348" s="294"/>
      <c r="B348" s="150" t="s">
        <v>308</v>
      </c>
      <c r="C348" s="117"/>
    </row>
    <row r="349" spans="1:3" ht="52" x14ac:dyDescent="0.35">
      <c r="A349" s="294"/>
      <c r="B349" s="194" t="s">
        <v>390</v>
      </c>
      <c r="C349" s="117"/>
    </row>
    <row r="350" spans="1:3" x14ac:dyDescent="0.35">
      <c r="A350" s="294"/>
      <c r="B350" s="177" t="s">
        <v>309</v>
      </c>
      <c r="C350" s="117"/>
    </row>
    <row r="351" spans="1:3" x14ac:dyDescent="0.35">
      <c r="A351" s="295"/>
      <c r="B351" s="118" t="s">
        <v>255</v>
      </c>
      <c r="C351" s="146"/>
    </row>
    <row r="352" spans="1:3" x14ac:dyDescent="0.35">
      <c r="A352" s="305">
        <v>9.26</v>
      </c>
      <c r="B352" s="195" t="s">
        <v>391</v>
      </c>
      <c r="C352" s="176"/>
    </row>
    <row r="353" spans="1:3" x14ac:dyDescent="0.35">
      <c r="A353" s="306"/>
      <c r="B353" s="150" t="s">
        <v>308</v>
      </c>
      <c r="C353" s="196"/>
    </row>
    <row r="354" spans="1:3" ht="29" x14ac:dyDescent="0.35">
      <c r="A354" s="306"/>
      <c r="B354" s="197" t="s">
        <v>392</v>
      </c>
      <c r="C354" s="196"/>
    </row>
    <row r="355" spans="1:3" x14ac:dyDescent="0.35">
      <c r="A355" s="306"/>
      <c r="B355" s="177" t="s">
        <v>309</v>
      </c>
      <c r="C355" s="196"/>
    </row>
    <row r="356" spans="1:3" x14ac:dyDescent="0.35">
      <c r="A356" s="307"/>
      <c r="B356" s="166" t="s">
        <v>255</v>
      </c>
      <c r="C356" s="198"/>
    </row>
    <row r="357" spans="1:3" x14ac:dyDescent="0.35">
      <c r="A357" s="305">
        <v>9.27</v>
      </c>
      <c r="B357" s="189" t="s">
        <v>393</v>
      </c>
      <c r="C357" s="176"/>
    </row>
    <row r="358" spans="1:3" x14ac:dyDescent="0.35">
      <c r="A358" s="306"/>
      <c r="B358" s="150" t="s">
        <v>307</v>
      </c>
      <c r="C358" s="196"/>
    </row>
    <row r="359" spans="1:3" x14ac:dyDescent="0.35">
      <c r="A359" s="306"/>
      <c r="B359" s="199" t="s">
        <v>394</v>
      </c>
      <c r="C359" s="196"/>
    </row>
    <row r="360" spans="1:3" x14ac:dyDescent="0.35">
      <c r="A360" s="306"/>
      <c r="B360" s="177" t="s">
        <v>254</v>
      </c>
      <c r="C360" s="196"/>
    </row>
    <row r="361" spans="1:3" x14ac:dyDescent="0.35">
      <c r="A361" s="306"/>
      <c r="B361" s="118" t="s">
        <v>255</v>
      </c>
      <c r="C361" s="196"/>
    </row>
    <row r="362" spans="1:3" x14ac:dyDescent="0.35">
      <c r="A362" s="300">
        <v>9.2799999999999994</v>
      </c>
      <c r="B362" s="200" t="s">
        <v>395</v>
      </c>
      <c r="C362" s="174"/>
    </row>
    <row r="363" spans="1:3" x14ac:dyDescent="0.35">
      <c r="A363" s="294"/>
      <c r="B363" s="163" t="s">
        <v>285</v>
      </c>
      <c r="C363" s="117"/>
    </row>
    <row r="364" spans="1:3" ht="29" x14ac:dyDescent="0.35">
      <c r="A364" s="294"/>
      <c r="B364" s="201" t="s">
        <v>396</v>
      </c>
      <c r="C364" s="117"/>
    </row>
    <row r="365" spans="1:3" ht="29" x14ac:dyDescent="0.35">
      <c r="A365" s="294"/>
      <c r="B365" s="180" t="s">
        <v>397</v>
      </c>
      <c r="C365" s="117"/>
    </row>
    <row r="366" spans="1:3" ht="29" x14ac:dyDescent="0.35">
      <c r="A366" s="294"/>
      <c r="B366" s="180" t="s">
        <v>398</v>
      </c>
      <c r="C366" s="117"/>
    </row>
    <row r="367" spans="1:3" x14ac:dyDescent="0.35">
      <c r="A367" s="289"/>
      <c r="B367" s="180"/>
      <c r="C367" s="99"/>
    </row>
    <row r="368" spans="1:3" x14ac:dyDescent="0.35">
      <c r="A368" s="40"/>
      <c r="B368" s="202" t="s">
        <v>399</v>
      </c>
      <c r="C368" s="203"/>
    </row>
  </sheetData>
  <mergeCells count="21">
    <mergeCell ref="A310:C310"/>
    <mergeCell ref="A311:C311"/>
    <mergeCell ref="A312:C312"/>
    <mergeCell ref="A279:C279"/>
    <mergeCell ref="A280:C280"/>
    <mergeCell ref="A281:C281"/>
    <mergeCell ref="A282:C282"/>
    <mergeCell ref="A308:C308"/>
    <mergeCell ref="A309:C309"/>
    <mergeCell ref="A253:C253"/>
    <mergeCell ref="A1:C1"/>
    <mergeCell ref="A197:C197"/>
    <mergeCell ref="A198:C198"/>
    <mergeCell ref="A199:C199"/>
    <mergeCell ref="A200:C200"/>
    <mergeCell ref="A201:C201"/>
    <mergeCell ref="A202:C202"/>
    <mergeCell ref="A203:C203"/>
    <mergeCell ref="A204:C204"/>
    <mergeCell ref="A250:C250"/>
    <mergeCell ref="A251:C25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aebd6c8d001841568c2fd97e7fd24be9 xmlns="9187bf46-1b92-4d56-a2ea-dfc20d993b0a">
      <Terms xmlns="http://schemas.microsoft.com/office/infopath/2007/PartnerControls"/>
    </aebd6c8d001841568c2fd97e7fd24be9>
    <_x0065_c44 xmlns="9187bf46-1b92-4d56-a2ea-dfc20d993b0a" xsi:nil="true"/>
    <TaxCatchAll xmlns="ca283e0b-db31-4043-a2ef-b80661bf084a" xsi:nil="true"/>
    <Auteur xmlns="9187bf46-1b92-4d56-a2ea-dfc20d993b0a" xsi:nil="true"/>
    <_x0064_j78 xmlns="9187bf46-1b92-4d56-a2ea-dfc20d993b0a" xsi:nil="true"/>
    <hdf8167abc4047e8bcce8559545c7ed4 xmlns="9187bf46-1b92-4d56-a2ea-dfc20d993b0a">
      <Terms xmlns="http://schemas.microsoft.com/office/infopath/2007/PartnerControls"/>
    </hdf8167abc4047e8bcce8559545c7ed4>
    <kozt xmlns="9187bf46-1b92-4d56-a2ea-dfc20d993b0a" xsi:nil="true"/>
    <DCU_Activities xmlns="9187bf46-1b92-4d56-a2ea-dfc20d993b0a"/>
    <edfb0293981b44ee900dbdd531265a85 xmlns="9187bf46-1b92-4d56-a2ea-dfc20d993b0a">
      <Terms xmlns="http://schemas.microsoft.com/office/infopath/2007/PartnerControls"/>
    </edfb0293981b44ee900dbdd531265a85>
    <_x006e_339 xmlns="9187bf46-1b92-4d56-a2ea-dfc20d993b0a" xsi:nil="true"/>
    <_x0076_cz2 xmlns="9187bf46-1b92-4d56-a2ea-dfc20d993b0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AB1526591862734CA5C7B0F93C2B33C1" ma:contentTypeVersion="35" ma:contentTypeDescription="Create a new document." ma:contentTypeScope="" ma:versionID="d0158d062577e1c977f6c1f88ca210dd">
  <xsd:schema xmlns:xsd="http://www.w3.org/2001/XMLSchema" xmlns:xs="http://www.w3.org/2001/XMLSchema" xmlns:p="http://schemas.microsoft.com/office/2006/metadata/properties" xmlns:ns2="8528f5b9-54a9-401b-8b7c-34cc0b54fd67" xmlns:ns3="9187bf46-1b92-4d56-a2ea-dfc20d993b0a" xmlns:ns4="ca283e0b-db31-4043-a2ef-b80661bf084a" targetNamespace="http://schemas.microsoft.com/office/2006/metadata/properties" ma:root="true" ma:fieldsID="723ad17757ede662dd6c6ec5adbc5188" ns2:_="" ns3:_="" ns4:_="">
    <xsd:import namespace="8528f5b9-54a9-401b-8b7c-34cc0b54fd67"/>
    <xsd:import namespace="9187bf46-1b92-4d56-a2ea-dfc20d993b0a"/>
    <xsd:import namespace="ca283e0b-db31-4043-a2ef-b80661bf084a"/>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DCU_Activities"/>
                <xsd:element ref="ns3:_x006e_339" minOccurs="0"/>
                <xsd:element ref="ns2:SharedWithUsers" minOccurs="0"/>
                <xsd:element ref="ns2:SharedWithDetails" minOccurs="0"/>
                <xsd:element ref="ns3:hdf8167abc4047e8bcce8559545c7ed4" minOccurs="0"/>
                <xsd:element ref="ns4:TaxCatchAll" minOccurs="0"/>
                <xsd:element ref="ns3:aebd6c8d001841568c2fd97e7fd24be9" minOccurs="0"/>
                <xsd:element ref="ns3:edfb0293981b44ee900dbdd531265a85" minOccurs="0"/>
                <xsd:element ref="ns3:_x0076_cz2" minOccurs="0"/>
                <xsd:element ref="ns3:Auteur" minOccurs="0"/>
                <xsd:element ref="ns3:_x0064_j78" minOccurs="0"/>
                <xsd:element ref="ns3:kozt" minOccurs="0"/>
                <xsd:element ref="ns3:_x0065_c44"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28f5b9-54a9-401b-8b7c-34cc0b54fd6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187bf46-1b92-4d56-a2ea-dfc20d993b0a"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DCU_Activities" ma:index="19" ma:displayName="DCU_Activities" ma:description="Define between Toolbox - Management - Operations" ma:format="Dropdown" ma:internalName="DCU_Activities">
      <xsd:simpleType>
        <xsd:restriction base="dms:Text">
          <xsd:maxLength value="255"/>
        </xsd:restriction>
      </xsd:simpleType>
    </xsd:element>
    <xsd:element name="_x006e_339" ma:index="20" nillable="true" ma:displayName="Province" ma:internalName="_x006e_339">
      <xsd:simpleType>
        <xsd:restriction base="dms:Text"/>
      </xsd:simpleType>
    </xsd:element>
    <xsd:element name="hdf8167abc4047e8bcce8559545c7ed4" ma:index="24" nillable="true" ma:taxonomy="true" ma:internalName="hdf8167abc4047e8bcce8559545c7ed4" ma:taxonomyFieldName="Document_x0020_Type" ma:displayName="Document Type*" ma:readOnly="false" ma:default="" ma:fieldId="{1df8167a-bc40-47e8-bcce-8559545c7ed4}"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aebd6c8d001841568c2fd97e7fd24be9" ma:index="27" nillable="true" ma:taxonomy="true" ma:internalName="aebd6c8d001841568c2fd97e7fd24be9" ma:taxonomyFieldName="Topic" ma:displayName="Topic*" ma:readOnly="false" ma:default="" ma:fieldId="{aebd6c8d-0018-4156-8c2f-d97e7fd24be9}"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edfb0293981b44ee900dbdd531265a85" ma:index="29" nillable="true" ma:taxonomy="true" ma:internalName="edfb0293981b44ee900dbdd531265a85" ma:taxonomyFieldName="Geographic_x0020_Scope" ma:displayName="Geographic Scope" ma:default="" ma:fieldId="{edfb0293-981b-44ee-900d-bdd531265a85}"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_x0076_cz2" ma:index="30" nillable="true" ma:displayName="Document Sub-Type" ma:internalName="_x0076_cz2">
      <xsd:simpleType>
        <xsd:restriction base="dms:Text"/>
      </xsd:simpleType>
    </xsd:element>
    <xsd:element name="Auteur" ma:index="31" nillable="true" ma:displayName="Auteur" ma:format="Dropdown" ma:internalName="Auteur">
      <xsd:simpleType>
        <xsd:restriction base="dms:Text">
          <xsd:maxLength value="255"/>
        </xsd:restriction>
      </xsd:simpleType>
    </xsd:element>
    <xsd:element name="_x0064_j78" ma:index="32" nillable="true" ma:displayName="Auteur" ma:internalName="_x0064_j78">
      <xsd:simpleType>
        <xsd:restriction base="dms:Text"/>
      </xsd:simpleType>
    </xsd:element>
    <xsd:element name="kozt" ma:index="33" nillable="true" ma:displayName="Phase" ma:internalName="kozt">
      <xsd:simpleType>
        <xsd:restriction base="dms:Text"/>
      </xsd:simpleType>
    </xsd:element>
    <xsd:element name="_x0065_c44" ma:index="34" nillable="true" ma:displayName="DCU_Office" ma:internalName="_x0065_c44">
      <xsd:simpleType>
        <xsd:restriction base="dms:Text"/>
      </xsd:simpleType>
    </xsd:element>
    <xsd:element name="MediaServiceAutoKeyPoints" ma:index="35" nillable="true" ma:displayName="MediaServiceAutoKeyPoints" ma:hidden="true" ma:internalName="MediaServiceAutoKeyPoints" ma:readOnly="true">
      <xsd:simpleType>
        <xsd:restriction base="dms:Note"/>
      </xsd:simpleType>
    </xsd:element>
    <xsd:element name="MediaServiceKeyPoints" ma:index="36" nillable="true" ma:displayName="KeyPoints" ma:internalName="MediaServiceKeyPoints" ma:readOnly="true">
      <xsd:simpleType>
        <xsd:restriction base="dms:Note">
          <xsd:maxLength value="255"/>
        </xsd:restriction>
      </xsd:simpleType>
    </xsd:element>
    <xsd:element name="MediaLengthInSeconds" ma:index="3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f56ea09b-2c1a-4c4d-a709-546cc8f17bf1}" ma:internalName="TaxCatchAll" ma:showField="CatchAllData" ma:web="8528f5b9-54a9-401b-8b7c-34cc0b54fd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F42431-0DB6-4EAA-A30C-47E6B19DF47F}">
  <ds:schemaRefs>
    <ds:schemaRef ds:uri="9187bf46-1b92-4d56-a2ea-dfc20d993b0a"/>
    <ds:schemaRef ds:uri="http://purl.org/dc/dcmitype/"/>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ca283e0b-db31-4043-a2ef-b80661bf084a"/>
    <ds:schemaRef ds:uri="http://schemas.microsoft.com/office/2006/documentManagement/types"/>
    <ds:schemaRef ds:uri="8528f5b9-54a9-401b-8b7c-34cc0b54fd67"/>
    <ds:schemaRef ds:uri="http://www.w3.org/XML/1998/namespace"/>
    <ds:schemaRef ds:uri="http://purl.org/dc/terms/"/>
  </ds:schemaRefs>
</ds:datastoreItem>
</file>

<file path=customXml/itemProps2.xml><?xml version="1.0" encoding="utf-8"?>
<ds:datastoreItem xmlns:ds="http://schemas.openxmlformats.org/officeDocument/2006/customXml" ds:itemID="{1B95C18F-E7ED-4F55-845A-9F58997BB2D1}">
  <ds:schemaRefs>
    <ds:schemaRef ds:uri="http://schemas.microsoft.com/sharepoint/v3/contenttype/forms"/>
  </ds:schemaRefs>
</ds:datastoreItem>
</file>

<file path=customXml/itemProps3.xml><?xml version="1.0" encoding="utf-8"?>
<ds:datastoreItem xmlns:ds="http://schemas.openxmlformats.org/officeDocument/2006/customXml" ds:itemID="{442A61D5-FA25-476A-9B78-40A44FB6CA7E}">
  <ds:schemaRefs>
    <ds:schemaRef ds:uri="http://schemas.microsoft.com/sharepoint/events"/>
  </ds:schemaRefs>
</ds:datastoreItem>
</file>

<file path=customXml/itemProps4.xml><?xml version="1.0" encoding="utf-8"?>
<ds:datastoreItem xmlns:ds="http://schemas.openxmlformats.org/officeDocument/2006/customXml" ds:itemID="{060DE5B4-1899-47E4-955F-913775BBFB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28f5b9-54a9-401b-8b7c-34cc0b54fd67"/>
    <ds:schemaRef ds:uri="9187bf46-1b92-4d56-a2ea-dfc20d993b0a"/>
    <ds:schemaRef ds:uri="ca283e0b-db31-4043-a2ef-b80661bf08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17</vt:i4>
      </vt:variant>
    </vt:vector>
  </HeadingPairs>
  <TitlesOfParts>
    <vt:vector size="17" baseType="lpstr">
      <vt:lpstr>RECAPITULATION</vt:lpstr>
      <vt:lpstr>LOGEMENT MIL RANG</vt:lpstr>
      <vt:lpstr>BPU MIL RANG</vt:lpstr>
      <vt:lpstr>STR.SANITAIRES LOG TROUPES</vt:lpstr>
      <vt:lpstr>PLOMBERIE SANITAIRES TROUPES</vt:lpstr>
      <vt:lpstr>LOG MANAGEMENT INTERM BLOC 1</vt:lpstr>
      <vt:lpstr>BPU BLOC 1</vt:lpstr>
      <vt:lpstr>LOG. MANAGEMENT INTERM. BLOC 2</vt:lpstr>
      <vt:lpstr>BPU BLOC 2</vt:lpstr>
      <vt:lpstr>LOG MANAGEMENT INTERM BLOC 3</vt:lpstr>
      <vt:lpstr>BPU BLOC 3</vt:lpstr>
      <vt:lpstr>LOGEMENT MANAGEMENT VILLA 1</vt:lpstr>
      <vt:lpstr>BPU VILLA 1</vt:lpstr>
      <vt:lpstr>LOGEMENT MANAGEMENT VILLA 2</vt:lpstr>
      <vt:lpstr>BPU VILLA 2</vt:lpstr>
      <vt:lpstr>PLOMBERIE BLOCS ET VILLAS</vt:lpstr>
      <vt:lpstr>BPU PLOMBERIE BLOCS ET VILLAS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user</cp:lastModifiedBy>
  <cp:revision/>
  <dcterms:created xsi:type="dcterms:W3CDTF">2021-07-10T18:41:29Z</dcterms:created>
  <dcterms:modified xsi:type="dcterms:W3CDTF">2025-06-10T13:24:30Z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0x010100AB1526591862734CA5C7B0F93C2B33C1</vt:lpwstr>
  </property>
  <property fmtid="{D5CDD505-2E9C-101B-9397-08002B2CF9AE}" pid="3" name="Topic">
    <vt:lpwstr/>
  </property>
  <property fmtid="{D5CDD505-2E9C-101B-9397-08002B2CF9AE}" pid="4" name="Document Type">
    <vt:lpwstr/>
  </property>
  <property fmtid="{D5CDD505-2E9C-101B-9397-08002B2CF9AE}" pid="5" name="Geographic Scope">
    <vt:lpwstr/>
  </property>
</Properties>
</file>